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Order lines" sheetId="1" state="visible" r:id="rId1"/>
    <sheet name="Items" sheetId="2" state="visible" r:id="rId2"/>
    <sheet name="Prices" sheetId="3" state="visible" r:id="rId3"/>
    <sheet name="Ship-to" sheetId="4" state="visible" r:id="rId4"/>
    <sheet name="Known POs" sheetId="5" state="visible" r:id="rId5"/>
    <sheet name="Settings" sheetId="6" state="visible" r:id="rId6"/>
    <sheet name="Instructions" sheetId="7" state="visible" r:id="rId7"/>
  </sheets>
  <definedNames/>
  <calcPr calcId="124519" fullCalcOnLoad="1"/>
</workbook>
</file>

<file path=xl/styles.xml><?xml version="1.0" encoding="utf-8"?>
<styleSheet xmlns="http://schemas.openxmlformats.org/spreadsheetml/2006/main">
  <numFmts count="3">
    <numFmt numFmtId="164" formatCode="yyyy-mm-dd"/>
    <numFmt numFmtId="165" formatCode="#,##0.00;[Red]-#,##0.00;;@"/>
    <numFmt numFmtId="166" formatCode="0.0%"/>
  </numFmts>
  <fonts count="6">
    <font>
      <name val="Calibri"/>
      <family val="2"/>
      <color theme="1"/>
      <sz val="11"/>
      <scheme val="minor"/>
    </font>
    <font>
      <b val="1"/>
      <sz val="14"/>
    </font>
    <font>
      <i val="1"/>
      <color rgb="00666666"/>
    </font>
    <font>
      <b val="1"/>
    </font>
    <font>
      <b val="1"/>
      <color rgb="00FFFFFF"/>
    </font>
    <font>
      <b val="1"/>
      <sz val="13"/>
    </font>
  </fonts>
  <fills count="4">
    <fill>
      <patternFill/>
    </fill>
    <fill>
      <patternFill patternType="gray125"/>
    </fill>
    <fill>
      <patternFill patternType="solid">
        <fgColor rgb="001F1F1F"/>
      </patternFill>
    </fill>
    <fill>
      <patternFill patternType="solid">
        <fgColor rgb="00FFF8E1"/>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2">
    <xf numFmtId="0" fontId="0" fillId="0" borderId="0" pivotButton="0" quotePrefix="0" xfId="0"/>
    <xf numFmtId="0" fontId="1" fillId="0" borderId="0" pivotButton="0" quotePrefix="0" xfId="0"/>
    <xf numFmtId="0" fontId="3" fillId="0" borderId="0" pivotButton="0" quotePrefix="0" xfId="0"/>
    <xf numFmtId="0" fontId="2" fillId="0" borderId="0" pivotButton="0" quotePrefix="0" xfId="0"/>
    <xf numFmtId="0" fontId="4" fillId="2" borderId="1" applyAlignment="1" pivotButton="0" quotePrefix="0" xfId="0">
      <alignment vertical="center" wrapText="1"/>
    </xf>
    <xf numFmtId="0" fontId="0" fillId="3" borderId="1" pivotButton="0" quotePrefix="0" xfId="0"/>
    <xf numFmtId="164" fontId="0" fillId="3" borderId="1" pivotButton="0" quotePrefix="0" xfId="0"/>
    <xf numFmtId="165" fontId="0" fillId="3" borderId="1" pivotButton="0" quotePrefix="0" xfId="0"/>
    <xf numFmtId="165" fontId="0" fillId="0" borderId="0" pivotButton="0" quotePrefix="0" xfId="0"/>
    <xf numFmtId="166" fontId="0" fillId="3" borderId="1" pivotButton="0" quotePrefix="0" xfId="0"/>
    <xf numFmtId="0" fontId="5"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dxfs count="1">
    <dxf>
      <fill>
        <patternFill patternType="solid">
          <fgColor rgb="00FFE5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T204"/>
  <sheetViews>
    <sheetView workbookViewId="0">
      <pane xSplit="6" ySplit="4" topLeftCell="G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2" customWidth="1" min="3" max="3"/>
    <col width="14" customWidth="1" min="4" max="4"/>
    <col width="8" customWidth="1" min="5" max="5"/>
    <col width="16" customWidth="1" min="6" max="6"/>
    <col width="10" customWidth="1" min="7" max="7"/>
    <col width="7" customWidth="1" min="8" max="8"/>
    <col width="11" customWidth="1" min="9" max="9"/>
    <col width="12" customWidth="1" min="10" max="10"/>
    <col width="13" customWidth="1" min="11" max="11"/>
    <col width="10" customWidth="1" min="12" max="12"/>
    <col width="10" customWidth="1" min="13" max="13"/>
    <col width="11" customWidth="1" min="14" max="14"/>
    <col width="10" customWidth="1" min="15" max="15"/>
    <col width="10" customWidth="1" min="16" max="16"/>
    <col width="10" customWidth="1" min="17" max="17"/>
    <col width="9" customWidth="1" min="18" max="18"/>
    <col width="10" customWidth="1" min="19" max="19"/>
    <col width="13" customWidth="1" min="20" max="20"/>
  </cols>
  <sheetData>
    <row r="1">
      <c r="A1" s="1" t="inlineStr">
        <is>
          <t>Order intake checks, EDI or email</t>
        </is>
      </c>
      <c r="J1" s="2" t="inlineStr">
        <is>
          <t>Lines on hold</t>
        </is>
      </c>
      <c r="K1" s="2">
        <f>COUNTIF(R5:R204,"&gt;0")</f>
        <v/>
      </c>
    </row>
    <row r="2">
      <c r="A2" s="3" t="inlineStr">
        <is>
          <t>Yellow cells are yours. One row per order line. A check is TRUE when it passes; any FALSE holds the line for a person.</t>
        </is>
      </c>
    </row>
    <row r="4" ht="32" customHeight="1">
      <c r="A4" s="4" t="inlineStr">
        <is>
          <t>Source (EDI or Email)</t>
        </is>
      </c>
      <c r="B4" s="4" t="inlineStr">
        <is>
          <t>Received</t>
        </is>
      </c>
      <c r="C4" s="4" t="inlineStr">
        <is>
          <t>Customer</t>
        </is>
      </c>
      <c r="D4" s="4" t="inlineStr">
        <is>
          <t>PO number</t>
        </is>
      </c>
      <c r="E4" s="4" t="inlineStr">
        <is>
          <t>PO line</t>
        </is>
      </c>
      <c r="F4" s="4" t="inlineStr">
        <is>
          <t>Your item number</t>
        </is>
      </c>
      <c r="G4" s="4" t="inlineStr">
        <is>
          <t>Quantity</t>
        </is>
      </c>
      <c r="H4" s="4" t="inlineStr">
        <is>
          <t>Unit</t>
        </is>
      </c>
      <c r="I4" s="4" t="inlineStr">
        <is>
          <t>Unit price</t>
        </is>
      </c>
      <c r="J4" s="4" t="inlineStr">
        <is>
          <t>Ship-to code</t>
        </is>
      </c>
      <c r="K4" s="4" t="inlineStr">
        <is>
          <t>Requested date</t>
        </is>
      </c>
      <c r="L4" s="4" t="inlineStr">
        <is>
          <t>Item known</t>
        </is>
      </c>
      <c r="M4" s="4" t="inlineStr">
        <is>
          <t>Selling unit</t>
        </is>
      </c>
      <c r="N4" s="4" t="inlineStr">
        <is>
          <t>Price on contract</t>
        </is>
      </c>
      <c r="O4" s="4" t="inlineStr">
        <is>
          <t>Ship-to known</t>
        </is>
      </c>
      <c r="P4" s="4" t="inlineStr">
        <is>
          <t>Date feasible</t>
        </is>
      </c>
      <c r="Q4" s="4" t="inlineStr">
        <is>
          <t>New PO line</t>
        </is>
      </c>
      <c r="R4" s="4" t="inlineStr">
        <is>
          <t>Checks failed</t>
        </is>
      </c>
      <c r="S4" s="4" t="inlineStr">
        <is>
          <t>Hold for a person</t>
        </is>
      </c>
      <c r="T4" s="4" t="inlineStr">
        <is>
          <t>Line value</t>
        </is>
      </c>
    </row>
    <row r="5">
      <c r="A5" s="5" t="n"/>
      <c r="B5" s="6" t="n"/>
      <c r="C5" s="5" t="n"/>
      <c r="D5" s="5" t="n"/>
      <c r="E5" s="5" t="n"/>
      <c r="F5" s="5" t="n"/>
      <c r="G5" s="5" t="n"/>
      <c r="H5" s="5" t="n"/>
      <c r="I5" s="7" t="n"/>
      <c r="J5" s="5" t="n"/>
      <c r="K5" s="6" t="n"/>
      <c r="L5">
        <f>AND($F5&lt;&gt;"",COUNTIF('Items'!$A$5:$A$504,$F5)=1)</f>
        <v/>
      </c>
      <c r="M5">
        <f>AND($F5&lt;&gt;"",$H5&lt;&gt;"",COUNTIFS('Items'!$A$5:$A$504,$F5,'Items'!$B$5:$B$504,$H5)=1)</f>
        <v/>
      </c>
      <c r="N5">
        <f>AND($C5&lt;&gt;"",$F5&lt;&gt;"",ISNUMBER($I5),COUNTIFS('Prices'!$A$5:$A$504,$C5,'Prices'!$B$5:$B$504,$F5)=1,ABS($I5-SUMIFS('Prices'!$C$5:$C$504,'Prices'!$A$5:$A$504,$C5,'Prices'!$B$5:$B$504,$F5))&lt;=SUMIFS('Prices'!$C$5:$C$504,'Prices'!$A$5:$A$504,$C5,'Prices'!$B$5:$B$504,$F5)*N(Settings!$B$4))</f>
        <v/>
      </c>
      <c r="O5">
        <f>AND($C5&lt;&gt;"",$J5&lt;&gt;"",COUNTIFS('Ship-to'!$A$5:$A$504,$C5,'Ship-to'!$B$5:$B$504,$J5)=1)</f>
        <v/>
      </c>
      <c r="P5">
        <f>AND(ISNUMBER($B5),ISNUMBER($K5),$K5-$B5&gt;=N(Settings!$B$5))</f>
        <v/>
      </c>
      <c r="Q5">
        <f>AND($C5&lt;&gt;"",$D5&lt;&gt;"",$E5&lt;&gt;"",COUNTIFS($C$5:$C$204,$C5,$D$5:$D$204,$D5,$E$5:$E$204,$E5)=1,COUNTIFS('Known POs'!$A$5:$A$504,$C5,'Known POs'!$B$5:$B$504,$D5)=0)</f>
        <v/>
      </c>
      <c r="R5">
        <f>IF(COUNTA($A5:$K5)=0,0,6-(L5+M5+N5+O5+P5+Q5))</f>
        <v/>
      </c>
      <c r="S5">
        <f>R5&gt;0</f>
        <v/>
      </c>
      <c r="T5" s="8">
        <f>N(G5)*N(I5)</f>
        <v/>
      </c>
    </row>
    <row r="6">
      <c r="A6" s="5" t="n"/>
      <c r="B6" s="6" t="n"/>
      <c r="C6" s="5" t="n"/>
      <c r="D6" s="5" t="n"/>
      <c r="E6" s="5" t="n"/>
      <c r="F6" s="5" t="n"/>
      <c r="G6" s="5" t="n"/>
      <c r="H6" s="5" t="n"/>
      <c r="I6" s="7" t="n"/>
      <c r="J6" s="5" t="n"/>
      <c r="K6" s="6" t="n"/>
      <c r="L6">
        <f>AND($F6&lt;&gt;"",COUNTIF('Items'!$A$5:$A$504,$F6)=1)</f>
        <v/>
      </c>
      <c r="M6">
        <f>AND($F6&lt;&gt;"",$H6&lt;&gt;"",COUNTIFS('Items'!$A$5:$A$504,$F6,'Items'!$B$5:$B$504,$H6)=1)</f>
        <v/>
      </c>
      <c r="N6">
        <f>AND($C6&lt;&gt;"",$F6&lt;&gt;"",ISNUMBER($I6),COUNTIFS('Prices'!$A$5:$A$504,$C6,'Prices'!$B$5:$B$504,$F6)=1,ABS($I6-SUMIFS('Prices'!$C$5:$C$504,'Prices'!$A$5:$A$504,$C6,'Prices'!$B$5:$B$504,$F6))&lt;=SUMIFS('Prices'!$C$5:$C$504,'Prices'!$A$5:$A$504,$C6,'Prices'!$B$5:$B$504,$F6)*N(Settings!$B$4))</f>
        <v/>
      </c>
      <c r="O6">
        <f>AND($C6&lt;&gt;"",$J6&lt;&gt;"",COUNTIFS('Ship-to'!$A$5:$A$504,$C6,'Ship-to'!$B$5:$B$504,$J6)=1)</f>
        <v/>
      </c>
      <c r="P6">
        <f>AND(ISNUMBER($B6),ISNUMBER($K6),$K6-$B6&gt;=N(Settings!$B$5))</f>
        <v/>
      </c>
      <c r="Q6">
        <f>AND($C6&lt;&gt;"",$D6&lt;&gt;"",$E6&lt;&gt;"",COUNTIFS($C$5:$C$204,$C6,$D$5:$D$204,$D6,$E$5:$E$204,$E6)=1,COUNTIFS('Known POs'!$A$5:$A$504,$C6,'Known POs'!$B$5:$B$504,$D6)=0)</f>
        <v/>
      </c>
      <c r="R6">
        <f>IF(COUNTA($A6:$K6)=0,0,6-(L6+M6+N6+O6+P6+Q6))</f>
        <v/>
      </c>
      <c r="S6">
        <f>R6&gt;0</f>
        <v/>
      </c>
      <c r="T6" s="8">
        <f>N(G6)*N(I6)</f>
        <v/>
      </c>
    </row>
    <row r="7">
      <c r="A7" s="5" t="n"/>
      <c r="B7" s="6" t="n"/>
      <c r="C7" s="5" t="n"/>
      <c r="D7" s="5" t="n"/>
      <c r="E7" s="5" t="n"/>
      <c r="F7" s="5" t="n"/>
      <c r="G7" s="5" t="n"/>
      <c r="H7" s="5" t="n"/>
      <c r="I7" s="7" t="n"/>
      <c r="J7" s="5" t="n"/>
      <c r="K7" s="6" t="n"/>
      <c r="L7">
        <f>AND($F7&lt;&gt;"",COUNTIF('Items'!$A$5:$A$504,$F7)=1)</f>
        <v/>
      </c>
      <c r="M7">
        <f>AND($F7&lt;&gt;"",$H7&lt;&gt;"",COUNTIFS('Items'!$A$5:$A$504,$F7,'Items'!$B$5:$B$504,$H7)=1)</f>
        <v/>
      </c>
      <c r="N7">
        <f>AND($C7&lt;&gt;"",$F7&lt;&gt;"",ISNUMBER($I7),COUNTIFS('Prices'!$A$5:$A$504,$C7,'Prices'!$B$5:$B$504,$F7)=1,ABS($I7-SUMIFS('Prices'!$C$5:$C$504,'Prices'!$A$5:$A$504,$C7,'Prices'!$B$5:$B$504,$F7))&lt;=SUMIFS('Prices'!$C$5:$C$504,'Prices'!$A$5:$A$504,$C7,'Prices'!$B$5:$B$504,$F7)*N(Settings!$B$4))</f>
        <v/>
      </c>
      <c r="O7">
        <f>AND($C7&lt;&gt;"",$J7&lt;&gt;"",COUNTIFS('Ship-to'!$A$5:$A$504,$C7,'Ship-to'!$B$5:$B$504,$J7)=1)</f>
        <v/>
      </c>
      <c r="P7">
        <f>AND(ISNUMBER($B7),ISNUMBER($K7),$K7-$B7&gt;=N(Settings!$B$5))</f>
        <v/>
      </c>
      <c r="Q7">
        <f>AND($C7&lt;&gt;"",$D7&lt;&gt;"",$E7&lt;&gt;"",COUNTIFS($C$5:$C$204,$C7,$D$5:$D$204,$D7,$E$5:$E$204,$E7)=1,COUNTIFS('Known POs'!$A$5:$A$504,$C7,'Known POs'!$B$5:$B$504,$D7)=0)</f>
        <v/>
      </c>
      <c r="R7">
        <f>IF(COUNTA($A7:$K7)=0,0,6-(L7+M7+N7+O7+P7+Q7))</f>
        <v/>
      </c>
      <c r="S7">
        <f>R7&gt;0</f>
        <v/>
      </c>
      <c r="T7" s="8">
        <f>N(G7)*N(I7)</f>
        <v/>
      </c>
    </row>
    <row r="8">
      <c r="A8" s="5" t="n"/>
      <c r="B8" s="6" t="n"/>
      <c r="C8" s="5" t="n"/>
      <c r="D8" s="5" t="n"/>
      <c r="E8" s="5" t="n"/>
      <c r="F8" s="5" t="n"/>
      <c r="G8" s="5" t="n"/>
      <c r="H8" s="5" t="n"/>
      <c r="I8" s="7" t="n"/>
      <c r="J8" s="5" t="n"/>
      <c r="K8" s="6" t="n"/>
      <c r="L8">
        <f>AND($F8&lt;&gt;"",COUNTIF('Items'!$A$5:$A$504,$F8)=1)</f>
        <v/>
      </c>
      <c r="M8">
        <f>AND($F8&lt;&gt;"",$H8&lt;&gt;"",COUNTIFS('Items'!$A$5:$A$504,$F8,'Items'!$B$5:$B$504,$H8)=1)</f>
        <v/>
      </c>
      <c r="N8">
        <f>AND($C8&lt;&gt;"",$F8&lt;&gt;"",ISNUMBER($I8),COUNTIFS('Prices'!$A$5:$A$504,$C8,'Prices'!$B$5:$B$504,$F8)=1,ABS($I8-SUMIFS('Prices'!$C$5:$C$504,'Prices'!$A$5:$A$504,$C8,'Prices'!$B$5:$B$504,$F8))&lt;=SUMIFS('Prices'!$C$5:$C$504,'Prices'!$A$5:$A$504,$C8,'Prices'!$B$5:$B$504,$F8)*N(Settings!$B$4))</f>
        <v/>
      </c>
      <c r="O8">
        <f>AND($C8&lt;&gt;"",$J8&lt;&gt;"",COUNTIFS('Ship-to'!$A$5:$A$504,$C8,'Ship-to'!$B$5:$B$504,$J8)=1)</f>
        <v/>
      </c>
      <c r="P8">
        <f>AND(ISNUMBER($B8),ISNUMBER($K8),$K8-$B8&gt;=N(Settings!$B$5))</f>
        <v/>
      </c>
      <c r="Q8">
        <f>AND($C8&lt;&gt;"",$D8&lt;&gt;"",$E8&lt;&gt;"",COUNTIFS($C$5:$C$204,$C8,$D$5:$D$204,$D8,$E$5:$E$204,$E8)=1,COUNTIFS('Known POs'!$A$5:$A$504,$C8,'Known POs'!$B$5:$B$504,$D8)=0)</f>
        <v/>
      </c>
      <c r="R8">
        <f>IF(COUNTA($A8:$K8)=0,0,6-(L8+M8+N8+O8+P8+Q8))</f>
        <v/>
      </c>
      <c r="S8">
        <f>R8&gt;0</f>
        <v/>
      </c>
      <c r="T8" s="8">
        <f>N(G8)*N(I8)</f>
        <v/>
      </c>
    </row>
    <row r="9">
      <c r="A9" s="5" t="n"/>
      <c r="B9" s="6" t="n"/>
      <c r="C9" s="5" t="n"/>
      <c r="D9" s="5" t="n"/>
      <c r="E9" s="5" t="n"/>
      <c r="F9" s="5" t="n"/>
      <c r="G9" s="5" t="n"/>
      <c r="H9" s="5" t="n"/>
      <c r="I9" s="7" t="n"/>
      <c r="J9" s="5" t="n"/>
      <c r="K9" s="6" t="n"/>
      <c r="L9">
        <f>AND($F9&lt;&gt;"",COUNTIF('Items'!$A$5:$A$504,$F9)=1)</f>
        <v/>
      </c>
      <c r="M9">
        <f>AND($F9&lt;&gt;"",$H9&lt;&gt;"",COUNTIFS('Items'!$A$5:$A$504,$F9,'Items'!$B$5:$B$504,$H9)=1)</f>
        <v/>
      </c>
      <c r="N9">
        <f>AND($C9&lt;&gt;"",$F9&lt;&gt;"",ISNUMBER($I9),COUNTIFS('Prices'!$A$5:$A$504,$C9,'Prices'!$B$5:$B$504,$F9)=1,ABS($I9-SUMIFS('Prices'!$C$5:$C$504,'Prices'!$A$5:$A$504,$C9,'Prices'!$B$5:$B$504,$F9))&lt;=SUMIFS('Prices'!$C$5:$C$504,'Prices'!$A$5:$A$504,$C9,'Prices'!$B$5:$B$504,$F9)*N(Settings!$B$4))</f>
        <v/>
      </c>
      <c r="O9">
        <f>AND($C9&lt;&gt;"",$J9&lt;&gt;"",COUNTIFS('Ship-to'!$A$5:$A$504,$C9,'Ship-to'!$B$5:$B$504,$J9)=1)</f>
        <v/>
      </c>
      <c r="P9">
        <f>AND(ISNUMBER($B9),ISNUMBER($K9),$K9-$B9&gt;=N(Settings!$B$5))</f>
        <v/>
      </c>
      <c r="Q9">
        <f>AND($C9&lt;&gt;"",$D9&lt;&gt;"",$E9&lt;&gt;"",COUNTIFS($C$5:$C$204,$C9,$D$5:$D$204,$D9,$E$5:$E$204,$E9)=1,COUNTIFS('Known POs'!$A$5:$A$504,$C9,'Known POs'!$B$5:$B$504,$D9)=0)</f>
        <v/>
      </c>
      <c r="R9">
        <f>IF(COUNTA($A9:$K9)=0,0,6-(L9+M9+N9+O9+P9+Q9))</f>
        <v/>
      </c>
      <c r="S9">
        <f>R9&gt;0</f>
        <v/>
      </c>
      <c r="T9" s="8">
        <f>N(G9)*N(I9)</f>
        <v/>
      </c>
    </row>
    <row r="10">
      <c r="A10" s="5" t="n"/>
      <c r="B10" s="6" t="n"/>
      <c r="C10" s="5" t="n"/>
      <c r="D10" s="5" t="n"/>
      <c r="E10" s="5" t="n"/>
      <c r="F10" s="5" t="n"/>
      <c r="G10" s="5" t="n"/>
      <c r="H10" s="5" t="n"/>
      <c r="I10" s="7" t="n"/>
      <c r="J10" s="5" t="n"/>
      <c r="K10" s="6" t="n"/>
      <c r="L10">
        <f>AND($F10&lt;&gt;"",COUNTIF('Items'!$A$5:$A$504,$F10)=1)</f>
        <v/>
      </c>
      <c r="M10">
        <f>AND($F10&lt;&gt;"",$H10&lt;&gt;"",COUNTIFS('Items'!$A$5:$A$504,$F10,'Items'!$B$5:$B$504,$H10)=1)</f>
        <v/>
      </c>
      <c r="N10">
        <f>AND($C10&lt;&gt;"",$F10&lt;&gt;"",ISNUMBER($I10),COUNTIFS('Prices'!$A$5:$A$504,$C10,'Prices'!$B$5:$B$504,$F10)=1,ABS($I10-SUMIFS('Prices'!$C$5:$C$504,'Prices'!$A$5:$A$504,$C10,'Prices'!$B$5:$B$504,$F10))&lt;=SUMIFS('Prices'!$C$5:$C$504,'Prices'!$A$5:$A$504,$C10,'Prices'!$B$5:$B$504,$F10)*N(Settings!$B$4))</f>
        <v/>
      </c>
      <c r="O10">
        <f>AND($C10&lt;&gt;"",$J10&lt;&gt;"",COUNTIFS('Ship-to'!$A$5:$A$504,$C10,'Ship-to'!$B$5:$B$504,$J10)=1)</f>
        <v/>
      </c>
      <c r="P10">
        <f>AND(ISNUMBER($B10),ISNUMBER($K10),$K10-$B10&gt;=N(Settings!$B$5))</f>
        <v/>
      </c>
      <c r="Q10">
        <f>AND($C10&lt;&gt;"",$D10&lt;&gt;"",$E10&lt;&gt;"",COUNTIFS($C$5:$C$204,$C10,$D$5:$D$204,$D10,$E$5:$E$204,$E10)=1,COUNTIFS('Known POs'!$A$5:$A$504,$C10,'Known POs'!$B$5:$B$504,$D10)=0)</f>
        <v/>
      </c>
      <c r="R10">
        <f>IF(COUNTA($A10:$K10)=0,0,6-(L10+M10+N10+O10+P10+Q10))</f>
        <v/>
      </c>
      <c r="S10">
        <f>R10&gt;0</f>
        <v/>
      </c>
      <c r="T10" s="8">
        <f>N(G10)*N(I10)</f>
        <v/>
      </c>
    </row>
    <row r="11">
      <c r="A11" s="5" t="n"/>
      <c r="B11" s="6" t="n"/>
      <c r="C11" s="5" t="n"/>
      <c r="D11" s="5" t="n"/>
      <c r="E11" s="5" t="n"/>
      <c r="F11" s="5" t="n"/>
      <c r="G11" s="5" t="n"/>
      <c r="H11" s="5" t="n"/>
      <c r="I11" s="7" t="n"/>
      <c r="J11" s="5" t="n"/>
      <c r="K11" s="6" t="n"/>
      <c r="L11">
        <f>AND($F11&lt;&gt;"",COUNTIF('Items'!$A$5:$A$504,$F11)=1)</f>
        <v/>
      </c>
      <c r="M11">
        <f>AND($F11&lt;&gt;"",$H11&lt;&gt;"",COUNTIFS('Items'!$A$5:$A$504,$F11,'Items'!$B$5:$B$504,$H11)=1)</f>
        <v/>
      </c>
      <c r="N11">
        <f>AND($C11&lt;&gt;"",$F11&lt;&gt;"",ISNUMBER($I11),COUNTIFS('Prices'!$A$5:$A$504,$C11,'Prices'!$B$5:$B$504,$F11)=1,ABS($I11-SUMIFS('Prices'!$C$5:$C$504,'Prices'!$A$5:$A$504,$C11,'Prices'!$B$5:$B$504,$F11))&lt;=SUMIFS('Prices'!$C$5:$C$504,'Prices'!$A$5:$A$504,$C11,'Prices'!$B$5:$B$504,$F11)*N(Settings!$B$4))</f>
        <v/>
      </c>
      <c r="O11">
        <f>AND($C11&lt;&gt;"",$J11&lt;&gt;"",COUNTIFS('Ship-to'!$A$5:$A$504,$C11,'Ship-to'!$B$5:$B$504,$J11)=1)</f>
        <v/>
      </c>
      <c r="P11">
        <f>AND(ISNUMBER($B11),ISNUMBER($K11),$K11-$B11&gt;=N(Settings!$B$5))</f>
        <v/>
      </c>
      <c r="Q11">
        <f>AND($C11&lt;&gt;"",$D11&lt;&gt;"",$E11&lt;&gt;"",COUNTIFS($C$5:$C$204,$C11,$D$5:$D$204,$D11,$E$5:$E$204,$E11)=1,COUNTIFS('Known POs'!$A$5:$A$504,$C11,'Known POs'!$B$5:$B$504,$D11)=0)</f>
        <v/>
      </c>
      <c r="R11">
        <f>IF(COUNTA($A11:$K11)=0,0,6-(L11+M11+N11+O11+P11+Q11))</f>
        <v/>
      </c>
      <c r="S11">
        <f>R11&gt;0</f>
        <v/>
      </c>
      <c r="T11" s="8">
        <f>N(G11)*N(I11)</f>
        <v/>
      </c>
    </row>
    <row r="12">
      <c r="A12" s="5" t="n"/>
      <c r="B12" s="6" t="n"/>
      <c r="C12" s="5" t="n"/>
      <c r="D12" s="5" t="n"/>
      <c r="E12" s="5" t="n"/>
      <c r="F12" s="5" t="n"/>
      <c r="G12" s="5" t="n"/>
      <c r="H12" s="5" t="n"/>
      <c r="I12" s="7" t="n"/>
      <c r="J12" s="5" t="n"/>
      <c r="K12" s="6" t="n"/>
      <c r="L12">
        <f>AND($F12&lt;&gt;"",COUNTIF('Items'!$A$5:$A$504,$F12)=1)</f>
        <v/>
      </c>
      <c r="M12">
        <f>AND($F12&lt;&gt;"",$H12&lt;&gt;"",COUNTIFS('Items'!$A$5:$A$504,$F12,'Items'!$B$5:$B$504,$H12)=1)</f>
        <v/>
      </c>
      <c r="N12">
        <f>AND($C12&lt;&gt;"",$F12&lt;&gt;"",ISNUMBER($I12),COUNTIFS('Prices'!$A$5:$A$504,$C12,'Prices'!$B$5:$B$504,$F12)=1,ABS($I12-SUMIFS('Prices'!$C$5:$C$504,'Prices'!$A$5:$A$504,$C12,'Prices'!$B$5:$B$504,$F12))&lt;=SUMIFS('Prices'!$C$5:$C$504,'Prices'!$A$5:$A$504,$C12,'Prices'!$B$5:$B$504,$F12)*N(Settings!$B$4))</f>
        <v/>
      </c>
      <c r="O12">
        <f>AND($C12&lt;&gt;"",$J12&lt;&gt;"",COUNTIFS('Ship-to'!$A$5:$A$504,$C12,'Ship-to'!$B$5:$B$504,$J12)=1)</f>
        <v/>
      </c>
      <c r="P12">
        <f>AND(ISNUMBER($B12),ISNUMBER($K12),$K12-$B12&gt;=N(Settings!$B$5))</f>
        <v/>
      </c>
      <c r="Q12">
        <f>AND($C12&lt;&gt;"",$D12&lt;&gt;"",$E12&lt;&gt;"",COUNTIFS($C$5:$C$204,$C12,$D$5:$D$204,$D12,$E$5:$E$204,$E12)=1,COUNTIFS('Known POs'!$A$5:$A$504,$C12,'Known POs'!$B$5:$B$504,$D12)=0)</f>
        <v/>
      </c>
      <c r="R12">
        <f>IF(COUNTA($A12:$K12)=0,0,6-(L12+M12+N12+O12+P12+Q12))</f>
        <v/>
      </c>
      <c r="S12">
        <f>R12&gt;0</f>
        <v/>
      </c>
      <c r="T12" s="8">
        <f>N(G12)*N(I12)</f>
        <v/>
      </c>
    </row>
    <row r="13">
      <c r="A13" s="5" t="n"/>
      <c r="B13" s="6" t="n"/>
      <c r="C13" s="5" t="n"/>
      <c r="D13" s="5" t="n"/>
      <c r="E13" s="5" t="n"/>
      <c r="F13" s="5" t="n"/>
      <c r="G13" s="5" t="n"/>
      <c r="H13" s="5" t="n"/>
      <c r="I13" s="7" t="n"/>
      <c r="J13" s="5" t="n"/>
      <c r="K13" s="6" t="n"/>
      <c r="L13">
        <f>AND($F13&lt;&gt;"",COUNTIF('Items'!$A$5:$A$504,$F13)=1)</f>
        <v/>
      </c>
      <c r="M13">
        <f>AND($F13&lt;&gt;"",$H13&lt;&gt;"",COUNTIFS('Items'!$A$5:$A$504,$F13,'Items'!$B$5:$B$504,$H13)=1)</f>
        <v/>
      </c>
      <c r="N13">
        <f>AND($C13&lt;&gt;"",$F13&lt;&gt;"",ISNUMBER($I13),COUNTIFS('Prices'!$A$5:$A$504,$C13,'Prices'!$B$5:$B$504,$F13)=1,ABS($I13-SUMIFS('Prices'!$C$5:$C$504,'Prices'!$A$5:$A$504,$C13,'Prices'!$B$5:$B$504,$F13))&lt;=SUMIFS('Prices'!$C$5:$C$504,'Prices'!$A$5:$A$504,$C13,'Prices'!$B$5:$B$504,$F13)*N(Settings!$B$4))</f>
        <v/>
      </c>
      <c r="O13">
        <f>AND($C13&lt;&gt;"",$J13&lt;&gt;"",COUNTIFS('Ship-to'!$A$5:$A$504,$C13,'Ship-to'!$B$5:$B$504,$J13)=1)</f>
        <v/>
      </c>
      <c r="P13">
        <f>AND(ISNUMBER($B13),ISNUMBER($K13),$K13-$B13&gt;=N(Settings!$B$5))</f>
        <v/>
      </c>
      <c r="Q13">
        <f>AND($C13&lt;&gt;"",$D13&lt;&gt;"",$E13&lt;&gt;"",COUNTIFS($C$5:$C$204,$C13,$D$5:$D$204,$D13,$E$5:$E$204,$E13)=1,COUNTIFS('Known POs'!$A$5:$A$504,$C13,'Known POs'!$B$5:$B$504,$D13)=0)</f>
        <v/>
      </c>
      <c r="R13">
        <f>IF(COUNTA($A13:$K13)=0,0,6-(L13+M13+N13+O13+P13+Q13))</f>
        <v/>
      </c>
      <c r="S13">
        <f>R13&gt;0</f>
        <v/>
      </c>
      <c r="T13" s="8">
        <f>N(G13)*N(I13)</f>
        <v/>
      </c>
    </row>
    <row r="14">
      <c r="A14" s="5" t="n"/>
      <c r="B14" s="6" t="n"/>
      <c r="C14" s="5" t="n"/>
      <c r="D14" s="5" t="n"/>
      <c r="E14" s="5" t="n"/>
      <c r="F14" s="5" t="n"/>
      <c r="G14" s="5" t="n"/>
      <c r="H14" s="5" t="n"/>
      <c r="I14" s="7" t="n"/>
      <c r="J14" s="5" t="n"/>
      <c r="K14" s="6" t="n"/>
      <c r="L14">
        <f>AND($F14&lt;&gt;"",COUNTIF('Items'!$A$5:$A$504,$F14)=1)</f>
        <v/>
      </c>
      <c r="M14">
        <f>AND($F14&lt;&gt;"",$H14&lt;&gt;"",COUNTIFS('Items'!$A$5:$A$504,$F14,'Items'!$B$5:$B$504,$H14)=1)</f>
        <v/>
      </c>
      <c r="N14">
        <f>AND($C14&lt;&gt;"",$F14&lt;&gt;"",ISNUMBER($I14),COUNTIFS('Prices'!$A$5:$A$504,$C14,'Prices'!$B$5:$B$504,$F14)=1,ABS($I14-SUMIFS('Prices'!$C$5:$C$504,'Prices'!$A$5:$A$504,$C14,'Prices'!$B$5:$B$504,$F14))&lt;=SUMIFS('Prices'!$C$5:$C$504,'Prices'!$A$5:$A$504,$C14,'Prices'!$B$5:$B$504,$F14)*N(Settings!$B$4))</f>
        <v/>
      </c>
      <c r="O14">
        <f>AND($C14&lt;&gt;"",$J14&lt;&gt;"",COUNTIFS('Ship-to'!$A$5:$A$504,$C14,'Ship-to'!$B$5:$B$504,$J14)=1)</f>
        <v/>
      </c>
      <c r="P14">
        <f>AND(ISNUMBER($B14),ISNUMBER($K14),$K14-$B14&gt;=N(Settings!$B$5))</f>
        <v/>
      </c>
      <c r="Q14">
        <f>AND($C14&lt;&gt;"",$D14&lt;&gt;"",$E14&lt;&gt;"",COUNTIFS($C$5:$C$204,$C14,$D$5:$D$204,$D14,$E$5:$E$204,$E14)=1,COUNTIFS('Known POs'!$A$5:$A$504,$C14,'Known POs'!$B$5:$B$504,$D14)=0)</f>
        <v/>
      </c>
      <c r="R14">
        <f>IF(COUNTA($A14:$K14)=0,0,6-(L14+M14+N14+O14+P14+Q14))</f>
        <v/>
      </c>
      <c r="S14">
        <f>R14&gt;0</f>
        <v/>
      </c>
      <c r="T14" s="8">
        <f>N(G14)*N(I14)</f>
        <v/>
      </c>
    </row>
    <row r="15">
      <c r="A15" s="5" t="n"/>
      <c r="B15" s="6" t="n"/>
      <c r="C15" s="5" t="n"/>
      <c r="D15" s="5" t="n"/>
      <c r="E15" s="5" t="n"/>
      <c r="F15" s="5" t="n"/>
      <c r="G15" s="5" t="n"/>
      <c r="H15" s="5" t="n"/>
      <c r="I15" s="7" t="n"/>
      <c r="J15" s="5" t="n"/>
      <c r="K15" s="6" t="n"/>
      <c r="L15">
        <f>AND($F15&lt;&gt;"",COUNTIF('Items'!$A$5:$A$504,$F15)=1)</f>
        <v/>
      </c>
      <c r="M15">
        <f>AND($F15&lt;&gt;"",$H15&lt;&gt;"",COUNTIFS('Items'!$A$5:$A$504,$F15,'Items'!$B$5:$B$504,$H15)=1)</f>
        <v/>
      </c>
      <c r="N15">
        <f>AND($C15&lt;&gt;"",$F15&lt;&gt;"",ISNUMBER($I15),COUNTIFS('Prices'!$A$5:$A$504,$C15,'Prices'!$B$5:$B$504,$F15)=1,ABS($I15-SUMIFS('Prices'!$C$5:$C$504,'Prices'!$A$5:$A$504,$C15,'Prices'!$B$5:$B$504,$F15))&lt;=SUMIFS('Prices'!$C$5:$C$504,'Prices'!$A$5:$A$504,$C15,'Prices'!$B$5:$B$504,$F15)*N(Settings!$B$4))</f>
        <v/>
      </c>
      <c r="O15">
        <f>AND($C15&lt;&gt;"",$J15&lt;&gt;"",COUNTIFS('Ship-to'!$A$5:$A$504,$C15,'Ship-to'!$B$5:$B$504,$J15)=1)</f>
        <v/>
      </c>
      <c r="P15">
        <f>AND(ISNUMBER($B15),ISNUMBER($K15),$K15-$B15&gt;=N(Settings!$B$5))</f>
        <v/>
      </c>
      <c r="Q15">
        <f>AND($C15&lt;&gt;"",$D15&lt;&gt;"",$E15&lt;&gt;"",COUNTIFS($C$5:$C$204,$C15,$D$5:$D$204,$D15,$E$5:$E$204,$E15)=1,COUNTIFS('Known POs'!$A$5:$A$504,$C15,'Known POs'!$B$5:$B$504,$D15)=0)</f>
        <v/>
      </c>
      <c r="R15">
        <f>IF(COUNTA($A15:$K15)=0,0,6-(L15+M15+N15+O15+P15+Q15))</f>
        <v/>
      </c>
      <c r="S15">
        <f>R15&gt;0</f>
        <v/>
      </c>
      <c r="T15" s="8">
        <f>N(G15)*N(I15)</f>
        <v/>
      </c>
    </row>
    <row r="16">
      <c r="A16" s="5" t="n"/>
      <c r="B16" s="6" t="n"/>
      <c r="C16" s="5" t="n"/>
      <c r="D16" s="5" t="n"/>
      <c r="E16" s="5" t="n"/>
      <c r="F16" s="5" t="n"/>
      <c r="G16" s="5" t="n"/>
      <c r="H16" s="5" t="n"/>
      <c r="I16" s="7" t="n"/>
      <c r="J16" s="5" t="n"/>
      <c r="K16" s="6" t="n"/>
      <c r="L16">
        <f>AND($F16&lt;&gt;"",COUNTIF('Items'!$A$5:$A$504,$F16)=1)</f>
        <v/>
      </c>
      <c r="M16">
        <f>AND($F16&lt;&gt;"",$H16&lt;&gt;"",COUNTIFS('Items'!$A$5:$A$504,$F16,'Items'!$B$5:$B$504,$H16)=1)</f>
        <v/>
      </c>
      <c r="N16">
        <f>AND($C16&lt;&gt;"",$F16&lt;&gt;"",ISNUMBER($I16),COUNTIFS('Prices'!$A$5:$A$504,$C16,'Prices'!$B$5:$B$504,$F16)=1,ABS($I16-SUMIFS('Prices'!$C$5:$C$504,'Prices'!$A$5:$A$504,$C16,'Prices'!$B$5:$B$504,$F16))&lt;=SUMIFS('Prices'!$C$5:$C$504,'Prices'!$A$5:$A$504,$C16,'Prices'!$B$5:$B$504,$F16)*N(Settings!$B$4))</f>
        <v/>
      </c>
      <c r="O16">
        <f>AND($C16&lt;&gt;"",$J16&lt;&gt;"",COUNTIFS('Ship-to'!$A$5:$A$504,$C16,'Ship-to'!$B$5:$B$504,$J16)=1)</f>
        <v/>
      </c>
      <c r="P16">
        <f>AND(ISNUMBER($B16),ISNUMBER($K16),$K16-$B16&gt;=N(Settings!$B$5))</f>
        <v/>
      </c>
      <c r="Q16">
        <f>AND($C16&lt;&gt;"",$D16&lt;&gt;"",$E16&lt;&gt;"",COUNTIFS($C$5:$C$204,$C16,$D$5:$D$204,$D16,$E$5:$E$204,$E16)=1,COUNTIFS('Known POs'!$A$5:$A$504,$C16,'Known POs'!$B$5:$B$504,$D16)=0)</f>
        <v/>
      </c>
      <c r="R16">
        <f>IF(COUNTA($A16:$K16)=0,0,6-(L16+M16+N16+O16+P16+Q16))</f>
        <v/>
      </c>
      <c r="S16">
        <f>R16&gt;0</f>
        <v/>
      </c>
      <c r="T16" s="8">
        <f>N(G16)*N(I16)</f>
        <v/>
      </c>
    </row>
    <row r="17">
      <c r="A17" s="5" t="n"/>
      <c r="B17" s="6" t="n"/>
      <c r="C17" s="5" t="n"/>
      <c r="D17" s="5" t="n"/>
      <c r="E17" s="5" t="n"/>
      <c r="F17" s="5" t="n"/>
      <c r="G17" s="5" t="n"/>
      <c r="H17" s="5" t="n"/>
      <c r="I17" s="7" t="n"/>
      <c r="J17" s="5" t="n"/>
      <c r="K17" s="6" t="n"/>
      <c r="L17">
        <f>AND($F17&lt;&gt;"",COUNTIF('Items'!$A$5:$A$504,$F17)=1)</f>
        <v/>
      </c>
      <c r="M17">
        <f>AND($F17&lt;&gt;"",$H17&lt;&gt;"",COUNTIFS('Items'!$A$5:$A$504,$F17,'Items'!$B$5:$B$504,$H17)=1)</f>
        <v/>
      </c>
      <c r="N17">
        <f>AND($C17&lt;&gt;"",$F17&lt;&gt;"",ISNUMBER($I17),COUNTIFS('Prices'!$A$5:$A$504,$C17,'Prices'!$B$5:$B$504,$F17)=1,ABS($I17-SUMIFS('Prices'!$C$5:$C$504,'Prices'!$A$5:$A$504,$C17,'Prices'!$B$5:$B$504,$F17))&lt;=SUMIFS('Prices'!$C$5:$C$504,'Prices'!$A$5:$A$504,$C17,'Prices'!$B$5:$B$504,$F17)*N(Settings!$B$4))</f>
        <v/>
      </c>
      <c r="O17">
        <f>AND($C17&lt;&gt;"",$J17&lt;&gt;"",COUNTIFS('Ship-to'!$A$5:$A$504,$C17,'Ship-to'!$B$5:$B$504,$J17)=1)</f>
        <v/>
      </c>
      <c r="P17">
        <f>AND(ISNUMBER($B17),ISNUMBER($K17),$K17-$B17&gt;=N(Settings!$B$5))</f>
        <v/>
      </c>
      <c r="Q17">
        <f>AND($C17&lt;&gt;"",$D17&lt;&gt;"",$E17&lt;&gt;"",COUNTIFS($C$5:$C$204,$C17,$D$5:$D$204,$D17,$E$5:$E$204,$E17)=1,COUNTIFS('Known POs'!$A$5:$A$504,$C17,'Known POs'!$B$5:$B$504,$D17)=0)</f>
        <v/>
      </c>
      <c r="R17">
        <f>IF(COUNTA($A17:$K17)=0,0,6-(L17+M17+N17+O17+P17+Q17))</f>
        <v/>
      </c>
      <c r="S17">
        <f>R17&gt;0</f>
        <v/>
      </c>
      <c r="T17" s="8">
        <f>N(G17)*N(I17)</f>
        <v/>
      </c>
    </row>
    <row r="18">
      <c r="A18" s="5" t="n"/>
      <c r="B18" s="6" t="n"/>
      <c r="C18" s="5" t="n"/>
      <c r="D18" s="5" t="n"/>
      <c r="E18" s="5" t="n"/>
      <c r="F18" s="5" t="n"/>
      <c r="G18" s="5" t="n"/>
      <c r="H18" s="5" t="n"/>
      <c r="I18" s="7" t="n"/>
      <c r="J18" s="5" t="n"/>
      <c r="K18" s="6" t="n"/>
      <c r="L18">
        <f>AND($F18&lt;&gt;"",COUNTIF('Items'!$A$5:$A$504,$F18)=1)</f>
        <v/>
      </c>
      <c r="M18">
        <f>AND($F18&lt;&gt;"",$H18&lt;&gt;"",COUNTIFS('Items'!$A$5:$A$504,$F18,'Items'!$B$5:$B$504,$H18)=1)</f>
        <v/>
      </c>
      <c r="N18">
        <f>AND($C18&lt;&gt;"",$F18&lt;&gt;"",ISNUMBER($I18),COUNTIFS('Prices'!$A$5:$A$504,$C18,'Prices'!$B$5:$B$504,$F18)=1,ABS($I18-SUMIFS('Prices'!$C$5:$C$504,'Prices'!$A$5:$A$504,$C18,'Prices'!$B$5:$B$504,$F18))&lt;=SUMIFS('Prices'!$C$5:$C$504,'Prices'!$A$5:$A$504,$C18,'Prices'!$B$5:$B$504,$F18)*N(Settings!$B$4))</f>
        <v/>
      </c>
      <c r="O18">
        <f>AND($C18&lt;&gt;"",$J18&lt;&gt;"",COUNTIFS('Ship-to'!$A$5:$A$504,$C18,'Ship-to'!$B$5:$B$504,$J18)=1)</f>
        <v/>
      </c>
      <c r="P18">
        <f>AND(ISNUMBER($B18),ISNUMBER($K18),$K18-$B18&gt;=N(Settings!$B$5))</f>
        <v/>
      </c>
      <c r="Q18">
        <f>AND($C18&lt;&gt;"",$D18&lt;&gt;"",$E18&lt;&gt;"",COUNTIFS($C$5:$C$204,$C18,$D$5:$D$204,$D18,$E$5:$E$204,$E18)=1,COUNTIFS('Known POs'!$A$5:$A$504,$C18,'Known POs'!$B$5:$B$504,$D18)=0)</f>
        <v/>
      </c>
      <c r="R18">
        <f>IF(COUNTA($A18:$K18)=0,0,6-(L18+M18+N18+O18+P18+Q18))</f>
        <v/>
      </c>
      <c r="S18">
        <f>R18&gt;0</f>
        <v/>
      </c>
      <c r="T18" s="8">
        <f>N(G18)*N(I18)</f>
        <v/>
      </c>
    </row>
    <row r="19">
      <c r="A19" s="5" t="n"/>
      <c r="B19" s="6" t="n"/>
      <c r="C19" s="5" t="n"/>
      <c r="D19" s="5" t="n"/>
      <c r="E19" s="5" t="n"/>
      <c r="F19" s="5" t="n"/>
      <c r="G19" s="5" t="n"/>
      <c r="H19" s="5" t="n"/>
      <c r="I19" s="7" t="n"/>
      <c r="J19" s="5" t="n"/>
      <c r="K19" s="6" t="n"/>
      <c r="L19">
        <f>AND($F19&lt;&gt;"",COUNTIF('Items'!$A$5:$A$504,$F19)=1)</f>
        <v/>
      </c>
      <c r="M19">
        <f>AND($F19&lt;&gt;"",$H19&lt;&gt;"",COUNTIFS('Items'!$A$5:$A$504,$F19,'Items'!$B$5:$B$504,$H19)=1)</f>
        <v/>
      </c>
      <c r="N19">
        <f>AND($C19&lt;&gt;"",$F19&lt;&gt;"",ISNUMBER($I19),COUNTIFS('Prices'!$A$5:$A$504,$C19,'Prices'!$B$5:$B$504,$F19)=1,ABS($I19-SUMIFS('Prices'!$C$5:$C$504,'Prices'!$A$5:$A$504,$C19,'Prices'!$B$5:$B$504,$F19))&lt;=SUMIFS('Prices'!$C$5:$C$504,'Prices'!$A$5:$A$504,$C19,'Prices'!$B$5:$B$504,$F19)*N(Settings!$B$4))</f>
        <v/>
      </c>
      <c r="O19">
        <f>AND($C19&lt;&gt;"",$J19&lt;&gt;"",COUNTIFS('Ship-to'!$A$5:$A$504,$C19,'Ship-to'!$B$5:$B$504,$J19)=1)</f>
        <v/>
      </c>
      <c r="P19">
        <f>AND(ISNUMBER($B19),ISNUMBER($K19),$K19-$B19&gt;=N(Settings!$B$5))</f>
        <v/>
      </c>
      <c r="Q19">
        <f>AND($C19&lt;&gt;"",$D19&lt;&gt;"",$E19&lt;&gt;"",COUNTIFS($C$5:$C$204,$C19,$D$5:$D$204,$D19,$E$5:$E$204,$E19)=1,COUNTIFS('Known POs'!$A$5:$A$504,$C19,'Known POs'!$B$5:$B$504,$D19)=0)</f>
        <v/>
      </c>
      <c r="R19">
        <f>IF(COUNTA($A19:$K19)=0,0,6-(L19+M19+N19+O19+P19+Q19))</f>
        <v/>
      </c>
      <c r="S19">
        <f>R19&gt;0</f>
        <v/>
      </c>
      <c r="T19" s="8">
        <f>N(G19)*N(I19)</f>
        <v/>
      </c>
    </row>
    <row r="20">
      <c r="A20" s="5" t="n"/>
      <c r="B20" s="6" t="n"/>
      <c r="C20" s="5" t="n"/>
      <c r="D20" s="5" t="n"/>
      <c r="E20" s="5" t="n"/>
      <c r="F20" s="5" t="n"/>
      <c r="G20" s="5" t="n"/>
      <c r="H20" s="5" t="n"/>
      <c r="I20" s="7" t="n"/>
      <c r="J20" s="5" t="n"/>
      <c r="K20" s="6" t="n"/>
      <c r="L20">
        <f>AND($F20&lt;&gt;"",COUNTIF('Items'!$A$5:$A$504,$F20)=1)</f>
        <v/>
      </c>
      <c r="M20">
        <f>AND($F20&lt;&gt;"",$H20&lt;&gt;"",COUNTIFS('Items'!$A$5:$A$504,$F20,'Items'!$B$5:$B$504,$H20)=1)</f>
        <v/>
      </c>
      <c r="N20">
        <f>AND($C20&lt;&gt;"",$F20&lt;&gt;"",ISNUMBER($I20),COUNTIFS('Prices'!$A$5:$A$504,$C20,'Prices'!$B$5:$B$504,$F20)=1,ABS($I20-SUMIFS('Prices'!$C$5:$C$504,'Prices'!$A$5:$A$504,$C20,'Prices'!$B$5:$B$504,$F20))&lt;=SUMIFS('Prices'!$C$5:$C$504,'Prices'!$A$5:$A$504,$C20,'Prices'!$B$5:$B$504,$F20)*N(Settings!$B$4))</f>
        <v/>
      </c>
      <c r="O20">
        <f>AND($C20&lt;&gt;"",$J20&lt;&gt;"",COUNTIFS('Ship-to'!$A$5:$A$504,$C20,'Ship-to'!$B$5:$B$504,$J20)=1)</f>
        <v/>
      </c>
      <c r="P20">
        <f>AND(ISNUMBER($B20),ISNUMBER($K20),$K20-$B20&gt;=N(Settings!$B$5))</f>
        <v/>
      </c>
      <c r="Q20">
        <f>AND($C20&lt;&gt;"",$D20&lt;&gt;"",$E20&lt;&gt;"",COUNTIFS($C$5:$C$204,$C20,$D$5:$D$204,$D20,$E$5:$E$204,$E20)=1,COUNTIFS('Known POs'!$A$5:$A$504,$C20,'Known POs'!$B$5:$B$504,$D20)=0)</f>
        <v/>
      </c>
      <c r="R20">
        <f>IF(COUNTA($A20:$K20)=0,0,6-(L20+M20+N20+O20+P20+Q20))</f>
        <v/>
      </c>
      <c r="S20">
        <f>R20&gt;0</f>
        <v/>
      </c>
      <c r="T20" s="8">
        <f>N(G20)*N(I20)</f>
        <v/>
      </c>
    </row>
    <row r="21">
      <c r="A21" s="5" t="n"/>
      <c r="B21" s="6" t="n"/>
      <c r="C21" s="5" t="n"/>
      <c r="D21" s="5" t="n"/>
      <c r="E21" s="5" t="n"/>
      <c r="F21" s="5" t="n"/>
      <c r="G21" s="5" t="n"/>
      <c r="H21" s="5" t="n"/>
      <c r="I21" s="7" t="n"/>
      <c r="J21" s="5" t="n"/>
      <c r="K21" s="6" t="n"/>
      <c r="L21">
        <f>AND($F21&lt;&gt;"",COUNTIF('Items'!$A$5:$A$504,$F21)=1)</f>
        <v/>
      </c>
      <c r="M21">
        <f>AND($F21&lt;&gt;"",$H21&lt;&gt;"",COUNTIFS('Items'!$A$5:$A$504,$F21,'Items'!$B$5:$B$504,$H21)=1)</f>
        <v/>
      </c>
      <c r="N21">
        <f>AND($C21&lt;&gt;"",$F21&lt;&gt;"",ISNUMBER($I21),COUNTIFS('Prices'!$A$5:$A$504,$C21,'Prices'!$B$5:$B$504,$F21)=1,ABS($I21-SUMIFS('Prices'!$C$5:$C$504,'Prices'!$A$5:$A$504,$C21,'Prices'!$B$5:$B$504,$F21))&lt;=SUMIFS('Prices'!$C$5:$C$504,'Prices'!$A$5:$A$504,$C21,'Prices'!$B$5:$B$504,$F21)*N(Settings!$B$4))</f>
        <v/>
      </c>
      <c r="O21">
        <f>AND($C21&lt;&gt;"",$J21&lt;&gt;"",COUNTIFS('Ship-to'!$A$5:$A$504,$C21,'Ship-to'!$B$5:$B$504,$J21)=1)</f>
        <v/>
      </c>
      <c r="P21">
        <f>AND(ISNUMBER($B21),ISNUMBER($K21),$K21-$B21&gt;=N(Settings!$B$5))</f>
        <v/>
      </c>
      <c r="Q21">
        <f>AND($C21&lt;&gt;"",$D21&lt;&gt;"",$E21&lt;&gt;"",COUNTIFS($C$5:$C$204,$C21,$D$5:$D$204,$D21,$E$5:$E$204,$E21)=1,COUNTIFS('Known POs'!$A$5:$A$504,$C21,'Known POs'!$B$5:$B$504,$D21)=0)</f>
        <v/>
      </c>
      <c r="R21">
        <f>IF(COUNTA($A21:$K21)=0,0,6-(L21+M21+N21+O21+P21+Q21))</f>
        <v/>
      </c>
      <c r="S21">
        <f>R21&gt;0</f>
        <v/>
      </c>
      <c r="T21" s="8">
        <f>N(G21)*N(I21)</f>
        <v/>
      </c>
    </row>
    <row r="22">
      <c r="A22" s="5" t="n"/>
      <c r="B22" s="6" t="n"/>
      <c r="C22" s="5" t="n"/>
      <c r="D22" s="5" t="n"/>
      <c r="E22" s="5" t="n"/>
      <c r="F22" s="5" t="n"/>
      <c r="G22" s="5" t="n"/>
      <c r="H22" s="5" t="n"/>
      <c r="I22" s="7" t="n"/>
      <c r="J22" s="5" t="n"/>
      <c r="K22" s="6" t="n"/>
      <c r="L22">
        <f>AND($F22&lt;&gt;"",COUNTIF('Items'!$A$5:$A$504,$F22)=1)</f>
        <v/>
      </c>
      <c r="M22">
        <f>AND($F22&lt;&gt;"",$H22&lt;&gt;"",COUNTIFS('Items'!$A$5:$A$504,$F22,'Items'!$B$5:$B$504,$H22)=1)</f>
        <v/>
      </c>
      <c r="N22">
        <f>AND($C22&lt;&gt;"",$F22&lt;&gt;"",ISNUMBER($I22),COUNTIFS('Prices'!$A$5:$A$504,$C22,'Prices'!$B$5:$B$504,$F22)=1,ABS($I22-SUMIFS('Prices'!$C$5:$C$504,'Prices'!$A$5:$A$504,$C22,'Prices'!$B$5:$B$504,$F22))&lt;=SUMIFS('Prices'!$C$5:$C$504,'Prices'!$A$5:$A$504,$C22,'Prices'!$B$5:$B$504,$F22)*N(Settings!$B$4))</f>
        <v/>
      </c>
      <c r="O22">
        <f>AND($C22&lt;&gt;"",$J22&lt;&gt;"",COUNTIFS('Ship-to'!$A$5:$A$504,$C22,'Ship-to'!$B$5:$B$504,$J22)=1)</f>
        <v/>
      </c>
      <c r="P22">
        <f>AND(ISNUMBER($B22),ISNUMBER($K22),$K22-$B22&gt;=N(Settings!$B$5))</f>
        <v/>
      </c>
      <c r="Q22">
        <f>AND($C22&lt;&gt;"",$D22&lt;&gt;"",$E22&lt;&gt;"",COUNTIFS($C$5:$C$204,$C22,$D$5:$D$204,$D22,$E$5:$E$204,$E22)=1,COUNTIFS('Known POs'!$A$5:$A$504,$C22,'Known POs'!$B$5:$B$504,$D22)=0)</f>
        <v/>
      </c>
      <c r="R22">
        <f>IF(COUNTA($A22:$K22)=0,0,6-(L22+M22+N22+O22+P22+Q22))</f>
        <v/>
      </c>
      <c r="S22">
        <f>R22&gt;0</f>
        <v/>
      </c>
      <c r="T22" s="8">
        <f>N(G22)*N(I22)</f>
        <v/>
      </c>
    </row>
    <row r="23">
      <c r="A23" s="5" t="n"/>
      <c r="B23" s="6" t="n"/>
      <c r="C23" s="5" t="n"/>
      <c r="D23" s="5" t="n"/>
      <c r="E23" s="5" t="n"/>
      <c r="F23" s="5" t="n"/>
      <c r="G23" s="5" t="n"/>
      <c r="H23" s="5" t="n"/>
      <c r="I23" s="7" t="n"/>
      <c r="J23" s="5" t="n"/>
      <c r="K23" s="6" t="n"/>
      <c r="L23">
        <f>AND($F23&lt;&gt;"",COUNTIF('Items'!$A$5:$A$504,$F23)=1)</f>
        <v/>
      </c>
      <c r="M23">
        <f>AND($F23&lt;&gt;"",$H23&lt;&gt;"",COUNTIFS('Items'!$A$5:$A$504,$F23,'Items'!$B$5:$B$504,$H23)=1)</f>
        <v/>
      </c>
      <c r="N23">
        <f>AND($C23&lt;&gt;"",$F23&lt;&gt;"",ISNUMBER($I23),COUNTIFS('Prices'!$A$5:$A$504,$C23,'Prices'!$B$5:$B$504,$F23)=1,ABS($I23-SUMIFS('Prices'!$C$5:$C$504,'Prices'!$A$5:$A$504,$C23,'Prices'!$B$5:$B$504,$F23))&lt;=SUMIFS('Prices'!$C$5:$C$504,'Prices'!$A$5:$A$504,$C23,'Prices'!$B$5:$B$504,$F23)*N(Settings!$B$4))</f>
        <v/>
      </c>
      <c r="O23">
        <f>AND($C23&lt;&gt;"",$J23&lt;&gt;"",COUNTIFS('Ship-to'!$A$5:$A$504,$C23,'Ship-to'!$B$5:$B$504,$J23)=1)</f>
        <v/>
      </c>
      <c r="P23">
        <f>AND(ISNUMBER($B23),ISNUMBER($K23),$K23-$B23&gt;=N(Settings!$B$5))</f>
        <v/>
      </c>
      <c r="Q23">
        <f>AND($C23&lt;&gt;"",$D23&lt;&gt;"",$E23&lt;&gt;"",COUNTIFS($C$5:$C$204,$C23,$D$5:$D$204,$D23,$E$5:$E$204,$E23)=1,COUNTIFS('Known POs'!$A$5:$A$504,$C23,'Known POs'!$B$5:$B$504,$D23)=0)</f>
        <v/>
      </c>
      <c r="R23">
        <f>IF(COUNTA($A23:$K23)=0,0,6-(L23+M23+N23+O23+P23+Q23))</f>
        <v/>
      </c>
      <c r="S23">
        <f>R23&gt;0</f>
        <v/>
      </c>
      <c r="T23" s="8">
        <f>N(G23)*N(I23)</f>
        <v/>
      </c>
    </row>
    <row r="24">
      <c r="A24" s="5" t="n"/>
      <c r="B24" s="6" t="n"/>
      <c r="C24" s="5" t="n"/>
      <c r="D24" s="5" t="n"/>
      <c r="E24" s="5" t="n"/>
      <c r="F24" s="5" t="n"/>
      <c r="G24" s="5" t="n"/>
      <c r="H24" s="5" t="n"/>
      <c r="I24" s="7" t="n"/>
      <c r="J24" s="5" t="n"/>
      <c r="K24" s="6" t="n"/>
      <c r="L24">
        <f>AND($F24&lt;&gt;"",COUNTIF('Items'!$A$5:$A$504,$F24)=1)</f>
        <v/>
      </c>
      <c r="M24">
        <f>AND($F24&lt;&gt;"",$H24&lt;&gt;"",COUNTIFS('Items'!$A$5:$A$504,$F24,'Items'!$B$5:$B$504,$H24)=1)</f>
        <v/>
      </c>
      <c r="N24">
        <f>AND($C24&lt;&gt;"",$F24&lt;&gt;"",ISNUMBER($I24),COUNTIFS('Prices'!$A$5:$A$504,$C24,'Prices'!$B$5:$B$504,$F24)=1,ABS($I24-SUMIFS('Prices'!$C$5:$C$504,'Prices'!$A$5:$A$504,$C24,'Prices'!$B$5:$B$504,$F24))&lt;=SUMIFS('Prices'!$C$5:$C$504,'Prices'!$A$5:$A$504,$C24,'Prices'!$B$5:$B$504,$F24)*N(Settings!$B$4))</f>
        <v/>
      </c>
      <c r="O24">
        <f>AND($C24&lt;&gt;"",$J24&lt;&gt;"",COUNTIFS('Ship-to'!$A$5:$A$504,$C24,'Ship-to'!$B$5:$B$504,$J24)=1)</f>
        <v/>
      </c>
      <c r="P24">
        <f>AND(ISNUMBER($B24),ISNUMBER($K24),$K24-$B24&gt;=N(Settings!$B$5))</f>
        <v/>
      </c>
      <c r="Q24">
        <f>AND($C24&lt;&gt;"",$D24&lt;&gt;"",$E24&lt;&gt;"",COUNTIFS($C$5:$C$204,$C24,$D$5:$D$204,$D24,$E$5:$E$204,$E24)=1,COUNTIFS('Known POs'!$A$5:$A$504,$C24,'Known POs'!$B$5:$B$504,$D24)=0)</f>
        <v/>
      </c>
      <c r="R24">
        <f>IF(COUNTA($A24:$K24)=0,0,6-(L24+M24+N24+O24+P24+Q24))</f>
        <v/>
      </c>
      <c r="S24">
        <f>R24&gt;0</f>
        <v/>
      </c>
      <c r="T24" s="8">
        <f>N(G24)*N(I24)</f>
        <v/>
      </c>
    </row>
    <row r="25">
      <c r="A25" s="5" t="n"/>
      <c r="B25" s="6" t="n"/>
      <c r="C25" s="5" t="n"/>
      <c r="D25" s="5" t="n"/>
      <c r="E25" s="5" t="n"/>
      <c r="F25" s="5" t="n"/>
      <c r="G25" s="5" t="n"/>
      <c r="H25" s="5" t="n"/>
      <c r="I25" s="7" t="n"/>
      <c r="J25" s="5" t="n"/>
      <c r="K25" s="6" t="n"/>
      <c r="L25">
        <f>AND($F25&lt;&gt;"",COUNTIF('Items'!$A$5:$A$504,$F25)=1)</f>
        <v/>
      </c>
      <c r="M25">
        <f>AND($F25&lt;&gt;"",$H25&lt;&gt;"",COUNTIFS('Items'!$A$5:$A$504,$F25,'Items'!$B$5:$B$504,$H25)=1)</f>
        <v/>
      </c>
      <c r="N25">
        <f>AND($C25&lt;&gt;"",$F25&lt;&gt;"",ISNUMBER($I25),COUNTIFS('Prices'!$A$5:$A$504,$C25,'Prices'!$B$5:$B$504,$F25)=1,ABS($I25-SUMIFS('Prices'!$C$5:$C$504,'Prices'!$A$5:$A$504,$C25,'Prices'!$B$5:$B$504,$F25))&lt;=SUMIFS('Prices'!$C$5:$C$504,'Prices'!$A$5:$A$504,$C25,'Prices'!$B$5:$B$504,$F25)*N(Settings!$B$4))</f>
        <v/>
      </c>
      <c r="O25">
        <f>AND($C25&lt;&gt;"",$J25&lt;&gt;"",COUNTIFS('Ship-to'!$A$5:$A$504,$C25,'Ship-to'!$B$5:$B$504,$J25)=1)</f>
        <v/>
      </c>
      <c r="P25">
        <f>AND(ISNUMBER($B25),ISNUMBER($K25),$K25-$B25&gt;=N(Settings!$B$5))</f>
        <v/>
      </c>
      <c r="Q25">
        <f>AND($C25&lt;&gt;"",$D25&lt;&gt;"",$E25&lt;&gt;"",COUNTIFS($C$5:$C$204,$C25,$D$5:$D$204,$D25,$E$5:$E$204,$E25)=1,COUNTIFS('Known POs'!$A$5:$A$504,$C25,'Known POs'!$B$5:$B$504,$D25)=0)</f>
        <v/>
      </c>
      <c r="R25">
        <f>IF(COUNTA($A25:$K25)=0,0,6-(L25+M25+N25+O25+P25+Q25))</f>
        <v/>
      </c>
      <c r="S25">
        <f>R25&gt;0</f>
        <v/>
      </c>
      <c r="T25" s="8">
        <f>N(G25)*N(I25)</f>
        <v/>
      </c>
    </row>
    <row r="26">
      <c r="A26" s="5" t="n"/>
      <c r="B26" s="6" t="n"/>
      <c r="C26" s="5" t="n"/>
      <c r="D26" s="5" t="n"/>
      <c r="E26" s="5" t="n"/>
      <c r="F26" s="5" t="n"/>
      <c r="G26" s="5" t="n"/>
      <c r="H26" s="5" t="n"/>
      <c r="I26" s="7" t="n"/>
      <c r="J26" s="5" t="n"/>
      <c r="K26" s="6" t="n"/>
      <c r="L26">
        <f>AND($F26&lt;&gt;"",COUNTIF('Items'!$A$5:$A$504,$F26)=1)</f>
        <v/>
      </c>
      <c r="M26">
        <f>AND($F26&lt;&gt;"",$H26&lt;&gt;"",COUNTIFS('Items'!$A$5:$A$504,$F26,'Items'!$B$5:$B$504,$H26)=1)</f>
        <v/>
      </c>
      <c r="N26">
        <f>AND($C26&lt;&gt;"",$F26&lt;&gt;"",ISNUMBER($I26),COUNTIFS('Prices'!$A$5:$A$504,$C26,'Prices'!$B$5:$B$504,$F26)=1,ABS($I26-SUMIFS('Prices'!$C$5:$C$504,'Prices'!$A$5:$A$504,$C26,'Prices'!$B$5:$B$504,$F26))&lt;=SUMIFS('Prices'!$C$5:$C$504,'Prices'!$A$5:$A$504,$C26,'Prices'!$B$5:$B$504,$F26)*N(Settings!$B$4))</f>
        <v/>
      </c>
      <c r="O26">
        <f>AND($C26&lt;&gt;"",$J26&lt;&gt;"",COUNTIFS('Ship-to'!$A$5:$A$504,$C26,'Ship-to'!$B$5:$B$504,$J26)=1)</f>
        <v/>
      </c>
      <c r="P26">
        <f>AND(ISNUMBER($B26),ISNUMBER($K26),$K26-$B26&gt;=N(Settings!$B$5))</f>
        <v/>
      </c>
      <c r="Q26">
        <f>AND($C26&lt;&gt;"",$D26&lt;&gt;"",$E26&lt;&gt;"",COUNTIFS($C$5:$C$204,$C26,$D$5:$D$204,$D26,$E$5:$E$204,$E26)=1,COUNTIFS('Known POs'!$A$5:$A$504,$C26,'Known POs'!$B$5:$B$504,$D26)=0)</f>
        <v/>
      </c>
      <c r="R26">
        <f>IF(COUNTA($A26:$K26)=0,0,6-(L26+M26+N26+O26+P26+Q26))</f>
        <v/>
      </c>
      <c r="S26">
        <f>R26&gt;0</f>
        <v/>
      </c>
      <c r="T26" s="8">
        <f>N(G26)*N(I26)</f>
        <v/>
      </c>
    </row>
    <row r="27">
      <c r="A27" s="5" t="n"/>
      <c r="B27" s="6" t="n"/>
      <c r="C27" s="5" t="n"/>
      <c r="D27" s="5" t="n"/>
      <c r="E27" s="5" t="n"/>
      <c r="F27" s="5" t="n"/>
      <c r="G27" s="5" t="n"/>
      <c r="H27" s="5" t="n"/>
      <c r="I27" s="7" t="n"/>
      <c r="J27" s="5" t="n"/>
      <c r="K27" s="6" t="n"/>
      <c r="L27">
        <f>AND($F27&lt;&gt;"",COUNTIF('Items'!$A$5:$A$504,$F27)=1)</f>
        <v/>
      </c>
      <c r="M27">
        <f>AND($F27&lt;&gt;"",$H27&lt;&gt;"",COUNTIFS('Items'!$A$5:$A$504,$F27,'Items'!$B$5:$B$504,$H27)=1)</f>
        <v/>
      </c>
      <c r="N27">
        <f>AND($C27&lt;&gt;"",$F27&lt;&gt;"",ISNUMBER($I27),COUNTIFS('Prices'!$A$5:$A$504,$C27,'Prices'!$B$5:$B$504,$F27)=1,ABS($I27-SUMIFS('Prices'!$C$5:$C$504,'Prices'!$A$5:$A$504,$C27,'Prices'!$B$5:$B$504,$F27))&lt;=SUMIFS('Prices'!$C$5:$C$504,'Prices'!$A$5:$A$504,$C27,'Prices'!$B$5:$B$504,$F27)*N(Settings!$B$4))</f>
        <v/>
      </c>
      <c r="O27">
        <f>AND($C27&lt;&gt;"",$J27&lt;&gt;"",COUNTIFS('Ship-to'!$A$5:$A$504,$C27,'Ship-to'!$B$5:$B$504,$J27)=1)</f>
        <v/>
      </c>
      <c r="P27">
        <f>AND(ISNUMBER($B27),ISNUMBER($K27),$K27-$B27&gt;=N(Settings!$B$5))</f>
        <v/>
      </c>
      <c r="Q27">
        <f>AND($C27&lt;&gt;"",$D27&lt;&gt;"",$E27&lt;&gt;"",COUNTIFS($C$5:$C$204,$C27,$D$5:$D$204,$D27,$E$5:$E$204,$E27)=1,COUNTIFS('Known POs'!$A$5:$A$504,$C27,'Known POs'!$B$5:$B$504,$D27)=0)</f>
        <v/>
      </c>
      <c r="R27">
        <f>IF(COUNTA($A27:$K27)=0,0,6-(L27+M27+N27+O27+P27+Q27))</f>
        <v/>
      </c>
      <c r="S27">
        <f>R27&gt;0</f>
        <v/>
      </c>
      <c r="T27" s="8">
        <f>N(G27)*N(I27)</f>
        <v/>
      </c>
    </row>
    <row r="28">
      <c r="A28" s="5" t="n"/>
      <c r="B28" s="6" t="n"/>
      <c r="C28" s="5" t="n"/>
      <c r="D28" s="5" t="n"/>
      <c r="E28" s="5" t="n"/>
      <c r="F28" s="5" t="n"/>
      <c r="G28" s="5" t="n"/>
      <c r="H28" s="5" t="n"/>
      <c r="I28" s="7" t="n"/>
      <c r="J28" s="5" t="n"/>
      <c r="K28" s="6" t="n"/>
      <c r="L28">
        <f>AND($F28&lt;&gt;"",COUNTIF('Items'!$A$5:$A$504,$F28)=1)</f>
        <v/>
      </c>
      <c r="M28">
        <f>AND($F28&lt;&gt;"",$H28&lt;&gt;"",COUNTIFS('Items'!$A$5:$A$504,$F28,'Items'!$B$5:$B$504,$H28)=1)</f>
        <v/>
      </c>
      <c r="N28">
        <f>AND($C28&lt;&gt;"",$F28&lt;&gt;"",ISNUMBER($I28),COUNTIFS('Prices'!$A$5:$A$504,$C28,'Prices'!$B$5:$B$504,$F28)=1,ABS($I28-SUMIFS('Prices'!$C$5:$C$504,'Prices'!$A$5:$A$504,$C28,'Prices'!$B$5:$B$504,$F28))&lt;=SUMIFS('Prices'!$C$5:$C$504,'Prices'!$A$5:$A$504,$C28,'Prices'!$B$5:$B$504,$F28)*N(Settings!$B$4))</f>
        <v/>
      </c>
      <c r="O28">
        <f>AND($C28&lt;&gt;"",$J28&lt;&gt;"",COUNTIFS('Ship-to'!$A$5:$A$504,$C28,'Ship-to'!$B$5:$B$504,$J28)=1)</f>
        <v/>
      </c>
      <c r="P28">
        <f>AND(ISNUMBER($B28),ISNUMBER($K28),$K28-$B28&gt;=N(Settings!$B$5))</f>
        <v/>
      </c>
      <c r="Q28">
        <f>AND($C28&lt;&gt;"",$D28&lt;&gt;"",$E28&lt;&gt;"",COUNTIFS($C$5:$C$204,$C28,$D$5:$D$204,$D28,$E$5:$E$204,$E28)=1,COUNTIFS('Known POs'!$A$5:$A$504,$C28,'Known POs'!$B$5:$B$504,$D28)=0)</f>
        <v/>
      </c>
      <c r="R28">
        <f>IF(COUNTA($A28:$K28)=0,0,6-(L28+M28+N28+O28+P28+Q28))</f>
        <v/>
      </c>
      <c r="S28">
        <f>R28&gt;0</f>
        <v/>
      </c>
      <c r="T28" s="8">
        <f>N(G28)*N(I28)</f>
        <v/>
      </c>
    </row>
    <row r="29">
      <c r="A29" s="5" t="n"/>
      <c r="B29" s="6" t="n"/>
      <c r="C29" s="5" t="n"/>
      <c r="D29" s="5" t="n"/>
      <c r="E29" s="5" t="n"/>
      <c r="F29" s="5" t="n"/>
      <c r="G29" s="5" t="n"/>
      <c r="H29" s="5" t="n"/>
      <c r="I29" s="7" t="n"/>
      <c r="J29" s="5" t="n"/>
      <c r="K29" s="6" t="n"/>
      <c r="L29">
        <f>AND($F29&lt;&gt;"",COUNTIF('Items'!$A$5:$A$504,$F29)=1)</f>
        <v/>
      </c>
      <c r="M29">
        <f>AND($F29&lt;&gt;"",$H29&lt;&gt;"",COUNTIFS('Items'!$A$5:$A$504,$F29,'Items'!$B$5:$B$504,$H29)=1)</f>
        <v/>
      </c>
      <c r="N29">
        <f>AND($C29&lt;&gt;"",$F29&lt;&gt;"",ISNUMBER($I29),COUNTIFS('Prices'!$A$5:$A$504,$C29,'Prices'!$B$5:$B$504,$F29)=1,ABS($I29-SUMIFS('Prices'!$C$5:$C$504,'Prices'!$A$5:$A$504,$C29,'Prices'!$B$5:$B$504,$F29))&lt;=SUMIFS('Prices'!$C$5:$C$504,'Prices'!$A$5:$A$504,$C29,'Prices'!$B$5:$B$504,$F29)*N(Settings!$B$4))</f>
        <v/>
      </c>
      <c r="O29">
        <f>AND($C29&lt;&gt;"",$J29&lt;&gt;"",COUNTIFS('Ship-to'!$A$5:$A$504,$C29,'Ship-to'!$B$5:$B$504,$J29)=1)</f>
        <v/>
      </c>
      <c r="P29">
        <f>AND(ISNUMBER($B29),ISNUMBER($K29),$K29-$B29&gt;=N(Settings!$B$5))</f>
        <v/>
      </c>
      <c r="Q29">
        <f>AND($C29&lt;&gt;"",$D29&lt;&gt;"",$E29&lt;&gt;"",COUNTIFS($C$5:$C$204,$C29,$D$5:$D$204,$D29,$E$5:$E$204,$E29)=1,COUNTIFS('Known POs'!$A$5:$A$504,$C29,'Known POs'!$B$5:$B$504,$D29)=0)</f>
        <v/>
      </c>
      <c r="R29">
        <f>IF(COUNTA($A29:$K29)=0,0,6-(L29+M29+N29+O29+P29+Q29))</f>
        <v/>
      </c>
      <c r="S29">
        <f>R29&gt;0</f>
        <v/>
      </c>
      <c r="T29" s="8">
        <f>N(G29)*N(I29)</f>
        <v/>
      </c>
    </row>
    <row r="30">
      <c r="A30" s="5" t="n"/>
      <c r="B30" s="6" t="n"/>
      <c r="C30" s="5" t="n"/>
      <c r="D30" s="5" t="n"/>
      <c r="E30" s="5" t="n"/>
      <c r="F30" s="5" t="n"/>
      <c r="G30" s="5" t="n"/>
      <c r="H30" s="5" t="n"/>
      <c r="I30" s="7" t="n"/>
      <c r="J30" s="5" t="n"/>
      <c r="K30" s="6" t="n"/>
      <c r="L30">
        <f>AND($F30&lt;&gt;"",COUNTIF('Items'!$A$5:$A$504,$F30)=1)</f>
        <v/>
      </c>
      <c r="M30">
        <f>AND($F30&lt;&gt;"",$H30&lt;&gt;"",COUNTIFS('Items'!$A$5:$A$504,$F30,'Items'!$B$5:$B$504,$H30)=1)</f>
        <v/>
      </c>
      <c r="N30">
        <f>AND($C30&lt;&gt;"",$F30&lt;&gt;"",ISNUMBER($I30),COUNTIFS('Prices'!$A$5:$A$504,$C30,'Prices'!$B$5:$B$504,$F30)=1,ABS($I30-SUMIFS('Prices'!$C$5:$C$504,'Prices'!$A$5:$A$504,$C30,'Prices'!$B$5:$B$504,$F30))&lt;=SUMIFS('Prices'!$C$5:$C$504,'Prices'!$A$5:$A$504,$C30,'Prices'!$B$5:$B$504,$F30)*N(Settings!$B$4))</f>
        <v/>
      </c>
      <c r="O30">
        <f>AND($C30&lt;&gt;"",$J30&lt;&gt;"",COUNTIFS('Ship-to'!$A$5:$A$504,$C30,'Ship-to'!$B$5:$B$504,$J30)=1)</f>
        <v/>
      </c>
      <c r="P30">
        <f>AND(ISNUMBER($B30),ISNUMBER($K30),$K30-$B30&gt;=N(Settings!$B$5))</f>
        <v/>
      </c>
      <c r="Q30">
        <f>AND($C30&lt;&gt;"",$D30&lt;&gt;"",$E30&lt;&gt;"",COUNTIFS($C$5:$C$204,$C30,$D$5:$D$204,$D30,$E$5:$E$204,$E30)=1,COUNTIFS('Known POs'!$A$5:$A$504,$C30,'Known POs'!$B$5:$B$504,$D30)=0)</f>
        <v/>
      </c>
      <c r="R30">
        <f>IF(COUNTA($A30:$K30)=0,0,6-(L30+M30+N30+O30+P30+Q30))</f>
        <v/>
      </c>
      <c r="S30">
        <f>R30&gt;0</f>
        <v/>
      </c>
      <c r="T30" s="8">
        <f>N(G30)*N(I30)</f>
        <v/>
      </c>
    </row>
    <row r="31">
      <c r="A31" s="5" t="n"/>
      <c r="B31" s="6" t="n"/>
      <c r="C31" s="5" t="n"/>
      <c r="D31" s="5" t="n"/>
      <c r="E31" s="5" t="n"/>
      <c r="F31" s="5" t="n"/>
      <c r="G31" s="5" t="n"/>
      <c r="H31" s="5" t="n"/>
      <c r="I31" s="7" t="n"/>
      <c r="J31" s="5" t="n"/>
      <c r="K31" s="6" t="n"/>
      <c r="L31">
        <f>AND($F31&lt;&gt;"",COUNTIF('Items'!$A$5:$A$504,$F31)=1)</f>
        <v/>
      </c>
      <c r="M31">
        <f>AND($F31&lt;&gt;"",$H31&lt;&gt;"",COUNTIFS('Items'!$A$5:$A$504,$F31,'Items'!$B$5:$B$504,$H31)=1)</f>
        <v/>
      </c>
      <c r="N31">
        <f>AND($C31&lt;&gt;"",$F31&lt;&gt;"",ISNUMBER($I31),COUNTIFS('Prices'!$A$5:$A$504,$C31,'Prices'!$B$5:$B$504,$F31)=1,ABS($I31-SUMIFS('Prices'!$C$5:$C$504,'Prices'!$A$5:$A$504,$C31,'Prices'!$B$5:$B$504,$F31))&lt;=SUMIFS('Prices'!$C$5:$C$504,'Prices'!$A$5:$A$504,$C31,'Prices'!$B$5:$B$504,$F31)*N(Settings!$B$4))</f>
        <v/>
      </c>
      <c r="O31">
        <f>AND($C31&lt;&gt;"",$J31&lt;&gt;"",COUNTIFS('Ship-to'!$A$5:$A$504,$C31,'Ship-to'!$B$5:$B$504,$J31)=1)</f>
        <v/>
      </c>
      <c r="P31">
        <f>AND(ISNUMBER($B31),ISNUMBER($K31),$K31-$B31&gt;=N(Settings!$B$5))</f>
        <v/>
      </c>
      <c r="Q31">
        <f>AND($C31&lt;&gt;"",$D31&lt;&gt;"",$E31&lt;&gt;"",COUNTIFS($C$5:$C$204,$C31,$D$5:$D$204,$D31,$E$5:$E$204,$E31)=1,COUNTIFS('Known POs'!$A$5:$A$504,$C31,'Known POs'!$B$5:$B$504,$D31)=0)</f>
        <v/>
      </c>
      <c r="R31">
        <f>IF(COUNTA($A31:$K31)=0,0,6-(L31+M31+N31+O31+P31+Q31))</f>
        <v/>
      </c>
      <c r="S31">
        <f>R31&gt;0</f>
        <v/>
      </c>
      <c r="T31" s="8">
        <f>N(G31)*N(I31)</f>
        <v/>
      </c>
    </row>
    <row r="32">
      <c r="A32" s="5" t="n"/>
      <c r="B32" s="6" t="n"/>
      <c r="C32" s="5" t="n"/>
      <c r="D32" s="5" t="n"/>
      <c r="E32" s="5" t="n"/>
      <c r="F32" s="5" t="n"/>
      <c r="G32" s="5" t="n"/>
      <c r="H32" s="5" t="n"/>
      <c r="I32" s="7" t="n"/>
      <c r="J32" s="5" t="n"/>
      <c r="K32" s="6" t="n"/>
      <c r="L32">
        <f>AND($F32&lt;&gt;"",COUNTIF('Items'!$A$5:$A$504,$F32)=1)</f>
        <v/>
      </c>
      <c r="M32">
        <f>AND($F32&lt;&gt;"",$H32&lt;&gt;"",COUNTIFS('Items'!$A$5:$A$504,$F32,'Items'!$B$5:$B$504,$H32)=1)</f>
        <v/>
      </c>
      <c r="N32">
        <f>AND($C32&lt;&gt;"",$F32&lt;&gt;"",ISNUMBER($I32),COUNTIFS('Prices'!$A$5:$A$504,$C32,'Prices'!$B$5:$B$504,$F32)=1,ABS($I32-SUMIFS('Prices'!$C$5:$C$504,'Prices'!$A$5:$A$504,$C32,'Prices'!$B$5:$B$504,$F32))&lt;=SUMIFS('Prices'!$C$5:$C$504,'Prices'!$A$5:$A$504,$C32,'Prices'!$B$5:$B$504,$F32)*N(Settings!$B$4))</f>
        <v/>
      </c>
      <c r="O32">
        <f>AND($C32&lt;&gt;"",$J32&lt;&gt;"",COUNTIFS('Ship-to'!$A$5:$A$504,$C32,'Ship-to'!$B$5:$B$504,$J32)=1)</f>
        <v/>
      </c>
      <c r="P32">
        <f>AND(ISNUMBER($B32),ISNUMBER($K32),$K32-$B32&gt;=N(Settings!$B$5))</f>
        <v/>
      </c>
      <c r="Q32">
        <f>AND($C32&lt;&gt;"",$D32&lt;&gt;"",$E32&lt;&gt;"",COUNTIFS($C$5:$C$204,$C32,$D$5:$D$204,$D32,$E$5:$E$204,$E32)=1,COUNTIFS('Known POs'!$A$5:$A$504,$C32,'Known POs'!$B$5:$B$504,$D32)=0)</f>
        <v/>
      </c>
      <c r="R32">
        <f>IF(COUNTA($A32:$K32)=0,0,6-(L32+M32+N32+O32+P32+Q32))</f>
        <v/>
      </c>
      <c r="S32">
        <f>R32&gt;0</f>
        <v/>
      </c>
      <c r="T32" s="8">
        <f>N(G32)*N(I32)</f>
        <v/>
      </c>
    </row>
    <row r="33">
      <c r="A33" s="5" t="n"/>
      <c r="B33" s="6" t="n"/>
      <c r="C33" s="5" t="n"/>
      <c r="D33" s="5" t="n"/>
      <c r="E33" s="5" t="n"/>
      <c r="F33" s="5" t="n"/>
      <c r="G33" s="5" t="n"/>
      <c r="H33" s="5" t="n"/>
      <c r="I33" s="7" t="n"/>
      <c r="J33" s="5" t="n"/>
      <c r="K33" s="6" t="n"/>
      <c r="L33">
        <f>AND($F33&lt;&gt;"",COUNTIF('Items'!$A$5:$A$504,$F33)=1)</f>
        <v/>
      </c>
      <c r="M33">
        <f>AND($F33&lt;&gt;"",$H33&lt;&gt;"",COUNTIFS('Items'!$A$5:$A$504,$F33,'Items'!$B$5:$B$504,$H33)=1)</f>
        <v/>
      </c>
      <c r="N33">
        <f>AND($C33&lt;&gt;"",$F33&lt;&gt;"",ISNUMBER($I33),COUNTIFS('Prices'!$A$5:$A$504,$C33,'Prices'!$B$5:$B$504,$F33)=1,ABS($I33-SUMIFS('Prices'!$C$5:$C$504,'Prices'!$A$5:$A$504,$C33,'Prices'!$B$5:$B$504,$F33))&lt;=SUMIFS('Prices'!$C$5:$C$504,'Prices'!$A$5:$A$504,$C33,'Prices'!$B$5:$B$504,$F33)*N(Settings!$B$4))</f>
        <v/>
      </c>
      <c r="O33">
        <f>AND($C33&lt;&gt;"",$J33&lt;&gt;"",COUNTIFS('Ship-to'!$A$5:$A$504,$C33,'Ship-to'!$B$5:$B$504,$J33)=1)</f>
        <v/>
      </c>
      <c r="P33">
        <f>AND(ISNUMBER($B33),ISNUMBER($K33),$K33-$B33&gt;=N(Settings!$B$5))</f>
        <v/>
      </c>
      <c r="Q33">
        <f>AND($C33&lt;&gt;"",$D33&lt;&gt;"",$E33&lt;&gt;"",COUNTIFS($C$5:$C$204,$C33,$D$5:$D$204,$D33,$E$5:$E$204,$E33)=1,COUNTIFS('Known POs'!$A$5:$A$504,$C33,'Known POs'!$B$5:$B$504,$D33)=0)</f>
        <v/>
      </c>
      <c r="R33">
        <f>IF(COUNTA($A33:$K33)=0,0,6-(L33+M33+N33+O33+P33+Q33))</f>
        <v/>
      </c>
      <c r="S33">
        <f>R33&gt;0</f>
        <v/>
      </c>
      <c r="T33" s="8">
        <f>N(G33)*N(I33)</f>
        <v/>
      </c>
    </row>
    <row r="34">
      <c r="A34" s="5" t="n"/>
      <c r="B34" s="6" t="n"/>
      <c r="C34" s="5" t="n"/>
      <c r="D34" s="5" t="n"/>
      <c r="E34" s="5" t="n"/>
      <c r="F34" s="5" t="n"/>
      <c r="G34" s="5" t="n"/>
      <c r="H34" s="5" t="n"/>
      <c r="I34" s="7" t="n"/>
      <c r="J34" s="5" t="n"/>
      <c r="K34" s="6" t="n"/>
      <c r="L34">
        <f>AND($F34&lt;&gt;"",COUNTIF('Items'!$A$5:$A$504,$F34)=1)</f>
        <v/>
      </c>
      <c r="M34">
        <f>AND($F34&lt;&gt;"",$H34&lt;&gt;"",COUNTIFS('Items'!$A$5:$A$504,$F34,'Items'!$B$5:$B$504,$H34)=1)</f>
        <v/>
      </c>
      <c r="N34">
        <f>AND($C34&lt;&gt;"",$F34&lt;&gt;"",ISNUMBER($I34),COUNTIFS('Prices'!$A$5:$A$504,$C34,'Prices'!$B$5:$B$504,$F34)=1,ABS($I34-SUMIFS('Prices'!$C$5:$C$504,'Prices'!$A$5:$A$504,$C34,'Prices'!$B$5:$B$504,$F34))&lt;=SUMIFS('Prices'!$C$5:$C$504,'Prices'!$A$5:$A$504,$C34,'Prices'!$B$5:$B$504,$F34)*N(Settings!$B$4))</f>
        <v/>
      </c>
      <c r="O34">
        <f>AND($C34&lt;&gt;"",$J34&lt;&gt;"",COUNTIFS('Ship-to'!$A$5:$A$504,$C34,'Ship-to'!$B$5:$B$504,$J34)=1)</f>
        <v/>
      </c>
      <c r="P34">
        <f>AND(ISNUMBER($B34),ISNUMBER($K34),$K34-$B34&gt;=N(Settings!$B$5))</f>
        <v/>
      </c>
      <c r="Q34">
        <f>AND($C34&lt;&gt;"",$D34&lt;&gt;"",$E34&lt;&gt;"",COUNTIFS($C$5:$C$204,$C34,$D$5:$D$204,$D34,$E$5:$E$204,$E34)=1,COUNTIFS('Known POs'!$A$5:$A$504,$C34,'Known POs'!$B$5:$B$504,$D34)=0)</f>
        <v/>
      </c>
      <c r="R34">
        <f>IF(COUNTA($A34:$K34)=0,0,6-(L34+M34+N34+O34+P34+Q34))</f>
        <v/>
      </c>
      <c r="S34">
        <f>R34&gt;0</f>
        <v/>
      </c>
      <c r="T34" s="8">
        <f>N(G34)*N(I34)</f>
        <v/>
      </c>
    </row>
    <row r="35">
      <c r="A35" s="5" t="n"/>
      <c r="B35" s="6" t="n"/>
      <c r="C35" s="5" t="n"/>
      <c r="D35" s="5" t="n"/>
      <c r="E35" s="5" t="n"/>
      <c r="F35" s="5" t="n"/>
      <c r="G35" s="5" t="n"/>
      <c r="H35" s="5" t="n"/>
      <c r="I35" s="7" t="n"/>
      <c r="J35" s="5" t="n"/>
      <c r="K35" s="6" t="n"/>
      <c r="L35">
        <f>AND($F35&lt;&gt;"",COUNTIF('Items'!$A$5:$A$504,$F35)=1)</f>
        <v/>
      </c>
      <c r="M35">
        <f>AND($F35&lt;&gt;"",$H35&lt;&gt;"",COUNTIFS('Items'!$A$5:$A$504,$F35,'Items'!$B$5:$B$504,$H35)=1)</f>
        <v/>
      </c>
      <c r="N35">
        <f>AND($C35&lt;&gt;"",$F35&lt;&gt;"",ISNUMBER($I35),COUNTIFS('Prices'!$A$5:$A$504,$C35,'Prices'!$B$5:$B$504,$F35)=1,ABS($I35-SUMIFS('Prices'!$C$5:$C$504,'Prices'!$A$5:$A$504,$C35,'Prices'!$B$5:$B$504,$F35))&lt;=SUMIFS('Prices'!$C$5:$C$504,'Prices'!$A$5:$A$504,$C35,'Prices'!$B$5:$B$504,$F35)*N(Settings!$B$4))</f>
        <v/>
      </c>
      <c r="O35">
        <f>AND($C35&lt;&gt;"",$J35&lt;&gt;"",COUNTIFS('Ship-to'!$A$5:$A$504,$C35,'Ship-to'!$B$5:$B$504,$J35)=1)</f>
        <v/>
      </c>
      <c r="P35">
        <f>AND(ISNUMBER($B35),ISNUMBER($K35),$K35-$B35&gt;=N(Settings!$B$5))</f>
        <v/>
      </c>
      <c r="Q35">
        <f>AND($C35&lt;&gt;"",$D35&lt;&gt;"",$E35&lt;&gt;"",COUNTIFS($C$5:$C$204,$C35,$D$5:$D$204,$D35,$E$5:$E$204,$E35)=1,COUNTIFS('Known POs'!$A$5:$A$504,$C35,'Known POs'!$B$5:$B$504,$D35)=0)</f>
        <v/>
      </c>
      <c r="R35">
        <f>IF(COUNTA($A35:$K35)=0,0,6-(L35+M35+N35+O35+P35+Q35))</f>
        <v/>
      </c>
      <c r="S35">
        <f>R35&gt;0</f>
        <v/>
      </c>
      <c r="T35" s="8">
        <f>N(G35)*N(I35)</f>
        <v/>
      </c>
    </row>
    <row r="36">
      <c r="A36" s="5" t="n"/>
      <c r="B36" s="6" t="n"/>
      <c r="C36" s="5" t="n"/>
      <c r="D36" s="5" t="n"/>
      <c r="E36" s="5" t="n"/>
      <c r="F36" s="5" t="n"/>
      <c r="G36" s="5" t="n"/>
      <c r="H36" s="5" t="n"/>
      <c r="I36" s="7" t="n"/>
      <c r="J36" s="5" t="n"/>
      <c r="K36" s="6" t="n"/>
      <c r="L36">
        <f>AND($F36&lt;&gt;"",COUNTIF('Items'!$A$5:$A$504,$F36)=1)</f>
        <v/>
      </c>
      <c r="M36">
        <f>AND($F36&lt;&gt;"",$H36&lt;&gt;"",COUNTIFS('Items'!$A$5:$A$504,$F36,'Items'!$B$5:$B$504,$H36)=1)</f>
        <v/>
      </c>
      <c r="N36">
        <f>AND($C36&lt;&gt;"",$F36&lt;&gt;"",ISNUMBER($I36),COUNTIFS('Prices'!$A$5:$A$504,$C36,'Prices'!$B$5:$B$504,$F36)=1,ABS($I36-SUMIFS('Prices'!$C$5:$C$504,'Prices'!$A$5:$A$504,$C36,'Prices'!$B$5:$B$504,$F36))&lt;=SUMIFS('Prices'!$C$5:$C$504,'Prices'!$A$5:$A$504,$C36,'Prices'!$B$5:$B$504,$F36)*N(Settings!$B$4))</f>
        <v/>
      </c>
      <c r="O36">
        <f>AND($C36&lt;&gt;"",$J36&lt;&gt;"",COUNTIFS('Ship-to'!$A$5:$A$504,$C36,'Ship-to'!$B$5:$B$504,$J36)=1)</f>
        <v/>
      </c>
      <c r="P36">
        <f>AND(ISNUMBER($B36),ISNUMBER($K36),$K36-$B36&gt;=N(Settings!$B$5))</f>
        <v/>
      </c>
      <c r="Q36">
        <f>AND($C36&lt;&gt;"",$D36&lt;&gt;"",$E36&lt;&gt;"",COUNTIFS($C$5:$C$204,$C36,$D$5:$D$204,$D36,$E$5:$E$204,$E36)=1,COUNTIFS('Known POs'!$A$5:$A$504,$C36,'Known POs'!$B$5:$B$504,$D36)=0)</f>
        <v/>
      </c>
      <c r="R36">
        <f>IF(COUNTA($A36:$K36)=0,0,6-(L36+M36+N36+O36+P36+Q36))</f>
        <v/>
      </c>
      <c r="S36">
        <f>R36&gt;0</f>
        <v/>
      </c>
      <c r="T36" s="8">
        <f>N(G36)*N(I36)</f>
        <v/>
      </c>
    </row>
    <row r="37">
      <c r="A37" s="5" t="n"/>
      <c r="B37" s="6" t="n"/>
      <c r="C37" s="5" t="n"/>
      <c r="D37" s="5" t="n"/>
      <c r="E37" s="5" t="n"/>
      <c r="F37" s="5" t="n"/>
      <c r="G37" s="5" t="n"/>
      <c r="H37" s="5" t="n"/>
      <c r="I37" s="7" t="n"/>
      <c r="J37" s="5" t="n"/>
      <c r="K37" s="6" t="n"/>
      <c r="L37">
        <f>AND($F37&lt;&gt;"",COUNTIF('Items'!$A$5:$A$504,$F37)=1)</f>
        <v/>
      </c>
      <c r="M37">
        <f>AND($F37&lt;&gt;"",$H37&lt;&gt;"",COUNTIFS('Items'!$A$5:$A$504,$F37,'Items'!$B$5:$B$504,$H37)=1)</f>
        <v/>
      </c>
      <c r="N37">
        <f>AND($C37&lt;&gt;"",$F37&lt;&gt;"",ISNUMBER($I37),COUNTIFS('Prices'!$A$5:$A$504,$C37,'Prices'!$B$5:$B$504,$F37)=1,ABS($I37-SUMIFS('Prices'!$C$5:$C$504,'Prices'!$A$5:$A$504,$C37,'Prices'!$B$5:$B$504,$F37))&lt;=SUMIFS('Prices'!$C$5:$C$504,'Prices'!$A$5:$A$504,$C37,'Prices'!$B$5:$B$504,$F37)*N(Settings!$B$4))</f>
        <v/>
      </c>
      <c r="O37">
        <f>AND($C37&lt;&gt;"",$J37&lt;&gt;"",COUNTIFS('Ship-to'!$A$5:$A$504,$C37,'Ship-to'!$B$5:$B$504,$J37)=1)</f>
        <v/>
      </c>
      <c r="P37">
        <f>AND(ISNUMBER($B37),ISNUMBER($K37),$K37-$B37&gt;=N(Settings!$B$5))</f>
        <v/>
      </c>
      <c r="Q37">
        <f>AND($C37&lt;&gt;"",$D37&lt;&gt;"",$E37&lt;&gt;"",COUNTIFS($C$5:$C$204,$C37,$D$5:$D$204,$D37,$E$5:$E$204,$E37)=1,COUNTIFS('Known POs'!$A$5:$A$504,$C37,'Known POs'!$B$5:$B$504,$D37)=0)</f>
        <v/>
      </c>
      <c r="R37">
        <f>IF(COUNTA($A37:$K37)=0,0,6-(L37+M37+N37+O37+P37+Q37))</f>
        <v/>
      </c>
      <c r="S37">
        <f>R37&gt;0</f>
        <v/>
      </c>
      <c r="T37" s="8">
        <f>N(G37)*N(I37)</f>
        <v/>
      </c>
    </row>
    <row r="38">
      <c r="A38" s="5" t="n"/>
      <c r="B38" s="6" t="n"/>
      <c r="C38" s="5" t="n"/>
      <c r="D38" s="5" t="n"/>
      <c r="E38" s="5" t="n"/>
      <c r="F38" s="5" t="n"/>
      <c r="G38" s="5" t="n"/>
      <c r="H38" s="5" t="n"/>
      <c r="I38" s="7" t="n"/>
      <c r="J38" s="5" t="n"/>
      <c r="K38" s="6" t="n"/>
      <c r="L38">
        <f>AND($F38&lt;&gt;"",COUNTIF('Items'!$A$5:$A$504,$F38)=1)</f>
        <v/>
      </c>
      <c r="M38">
        <f>AND($F38&lt;&gt;"",$H38&lt;&gt;"",COUNTIFS('Items'!$A$5:$A$504,$F38,'Items'!$B$5:$B$504,$H38)=1)</f>
        <v/>
      </c>
      <c r="N38">
        <f>AND($C38&lt;&gt;"",$F38&lt;&gt;"",ISNUMBER($I38),COUNTIFS('Prices'!$A$5:$A$504,$C38,'Prices'!$B$5:$B$504,$F38)=1,ABS($I38-SUMIFS('Prices'!$C$5:$C$504,'Prices'!$A$5:$A$504,$C38,'Prices'!$B$5:$B$504,$F38))&lt;=SUMIFS('Prices'!$C$5:$C$504,'Prices'!$A$5:$A$504,$C38,'Prices'!$B$5:$B$504,$F38)*N(Settings!$B$4))</f>
        <v/>
      </c>
      <c r="O38">
        <f>AND($C38&lt;&gt;"",$J38&lt;&gt;"",COUNTIFS('Ship-to'!$A$5:$A$504,$C38,'Ship-to'!$B$5:$B$504,$J38)=1)</f>
        <v/>
      </c>
      <c r="P38">
        <f>AND(ISNUMBER($B38),ISNUMBER($K38),$K38-$B38&gt;=N(Settings!$B$5))</f>
        <v/>
      </c>
      <c r="Q38">
        <f>AND($C38&lt;&gt;"",$D38&lt;&gt;"",$E38&lt;&gt;"",COUNTIFS($C$5:$C$204,$C38,$D$5:$D$204,$D38,$E$5:$E$204,$E38)=1,COUNTIFS('Known POs'!$A$5:$A$504,$C38,'Known POs'!$B$5:$B$504,$D38)=0)</f>
        <v/>
      </c>
      <c r="R38">
        <f>IF(COUNTA($A38:$K38)=0,0,6-(L38+M38+N38+O38+P38+Q38))</f>
        <v/>
      </c>
      <c r="S38">
        <f>R38&gt;0</f>
        <v/>
      </c>
      <c r="T38" s="8">
        <f>N(G38)*N(I38)</f>
        <v/>
      </c>
    </row>
    <row r="39">
      <c r="A39" s="5" t="n"/>
      <c r="B39" s="6" t="n"/>
      <c r="C39" s="5" t="n"/>
      <c r="D39" s="5" t="n"/>
      <c r="E39" s="5" t="n"/>
      <c r="F39" s="5" t="n"/>
      <c r="G39" s="5" t="n"/>
      <c r="H39" s="5" t="n"/>
      <c r="I39" s="7" t="n"/>
      <c r="J39" s="5" t="n"/>
      <c r="K39" s="6" t="n"/>
      <c r="L39">
        <f>AND($F39&lt;&gt;"",COUNTIF('Items'!$A$5:$A$504,$F39)=1)</f>
        <v/>
      </c>
      <c r="M39">
        <f>AND($F39&lt;&gt;"",$H39&lt;&gt;"",COUNTIFS('Items'!$A$5:$A$504,$F39,'Items'!$B$5:$B$504,$H39)=1)</f>
        <v/>
      </c>
      <c r="N39">
        <f>AND($C39&lt;&gt;"",$F39&lt;&gt;"",ISNUMBER($I39),COUNTIFS('Prices'!$A$5:$A$504,$C39,'Prices'!$B$5:$B$504,$F39)=1,ABS($I39-SUMIFS('Prices'!$C$5:$C$504,'Prices'!$A$5:$A$504,$C39,'Prices'!$B$5:$B$504,$F39))&lt;=SUMIFS('Prices'!$C$5:$C$504,'Prices'!$A$5:$A$504,$C39,'Prices'!$B$5:$B$504,$F39)*N(Settings!$B$4))</f>
        <v/>
      </c>
      <c r="O39">
        <f>AND($C39&lt;&gt;"",$J39&lt;&gt;"",COUNTIFS('Ship-to'!$A$5:$A$504,$C39,'Ship-to'!$B$5:$B$504,$J39)=1)</f>
        <v/>
      </c>
      <c r="P39">
        <f>AND(ISNUMBER($B39),ISNUMBER($K39),$K39-$B39&gt;=N(Settings!$B$5))</f>
        <v/>
      </c>
      <c r="Q39">
        <f>AND($C39&lt;&gt;"",$D39&lt;&gt;"",$E39&lt;&gt;"",COUNTIFS($C$5:$C$204,$C39,$D$5:$D$204,$D39,$E$5:$E$204,$E39)=1,COUNTIFS('Known POs'!$A$5:$A$504,$C39,'Known POs'!$B$5:$B$504,$D39)=0)</f>
        <v/>
      </c>
      <c r="R39">
        <f>IF(COUNTA($A39:$K39)=0,0,6-(L39+M39+N39+O39+P39+Q39))</f>
        <v/>
      </c>
      <c r="S39">
        <f>R39&gt;0</f>
        <v/>
      </c>
      <c r="T39" s="8">
        <f>N(G39)*N(I39)</f>
        <v/>
      </c>
    </row>
    <row r="40">
      <c r="A40" s="5" t="n"/>
      <c r="B40" s="6" t="n"/>
      <c r="C40" s="5" t="n"/>
      <c r="D40" s="5" t="n"/>
      <c r="E40" s="5" t="n"/>
      <c r="F40" s="5" t="n"/>
      <c r="G40" s="5" t="n"/>
      <c r="H40" s="5" t="n"/>
      <c r="I40" s="7" t="n"/>
      <c r="J40" s="5" t="n"/>
      <c r="K40" s="6" t="n"/>
      <c r="L40">
        <f>AND($F40&lt;&gt;"",COUNTIF('Items'!$A$5:$A$504,$F40)=1)</f>
        <v/>
      </c>
      <c r="M40">
        <f>AND($F40&lt;&gt;"",$H40&lt;&gt;"",COUNTIFS('Items'!$A$5:$A$504,$F40,'Items'!$B$5:$B$504,$H40)=1)</f>
        <v/>
      </c>
      <c r="N40">
        <f>AND($C40&lt;&gt;"",$F40&lt;&gt;"",ISNUMBER($I40),COUNTIFS('Prices'!$A$5:$A$504,$C40,'Prices'!$B$5:$B$504,$F40)=1,ABS($I40-SUMIFS('Prices'!$C$5:$C$504,'Prices'!$A$5:$A$504,$C40,'Prices'!$B$5:$B$504,$F40))&lt;=SUMIFS('Prices'!$C$5:$C$504,'Prices'!$A$5:$A$504,$C40,'Prices'!$B$5:$B$504,$F40)*N(Settings!$B$4))</f>
        <v/>
      </c>
      <c r="O40">
        <f>AND($C40&lt;&gt;"",$J40&lt;&gt;"",COUNTIFS('Ship-to'!$A$5:$A$504,$C40,'Ship-to'!$B$5:$B$504,$J40)=1)</f>
        <v/>
      </c>
      <c r="P40">
        <f>AND(ISNUMBER($B40),ISNUMBER($K40),$K40-$B40&gt;=N(Settings!$B$5))</f>
        <v/>
      </c>
      <c r="Q40">
        <f>AND($C40&lt;&gt;"",$D40&lt;&gt;"",$E40&lt;&gt;"",COUNTIFS($C$5:$C$204,$C40,$D$5:$D$204,$D40,$E$5:$E$204,$E40)=1,COUNTIFS('Known POs'!$A$5:$A$504,$C40,'Known POs'!$B$5:$B$504,$D40)=0)</f>
        <v/>
      </c>
      <c r="R40">
        <f>IF(COUNTA($A40:$K40)=0,0,6-(L40+M40+N40+O40+P40+Q40))</f>
        <v/>
      </c>
      <c r="S40">
        <f>R40&gt;0</f>
        <v/>
      </c>
      <c r="T40" s="8">
        <f>N(G40)*N(I40)</f>
        <v/>
      </c>
    </row>
    <row r="41">
      <c r="A41" s="5" t="n"/>
      <c r="B41" s="6" t="n"/>
      <c r="C41" s="5" t="n"/>
      <c r="D41" s="5" t="n"/>
      <c r="E41" s="5" t="n"/>
      <c r="F41" s="5" t="n"/>
      <c r="G41" s="5" t="n"/>
      <c r="H41" s="5" t="n"/>
      <c r="I41" s="7" t="n"/>
      <c r="J41" s="5" t="n"/>
      <c r="K41" s="6" t="n"/>
      <c r="L41">
        <f>AND($F41&lt;&gt;"",COUNTIF('Items'!$A$5:$A$504,$F41)=1)</f>
        <v/>
      </c>
      <c r="M41">
        <f>AND($F41&lt;&gt;"",$H41&lt;&gt;"",COUNTIFS('Items'!$A$5:$A$504,$F41,'Items'!$B$5:$B$504,$H41)=1)</f>
        <v/>
      </c>
      <c r="N41">
        <f>AND($C41&lt;&gt;"",$F41&lt;&gt;"",ISNUMBER($I41),COUNTIFS('Prices'!$A$5:$A$504,$C41,'Prices'!$B$5:$B$504,$F41)=1,ABS($I41-SUMIFS('Prices'!$C$5:$C$504,'Prices'!$A$5:$A$504,$C41,'Prices'!$B$5:$B$504,$F41))&lt;=SUMIFS('Prices'!$C$5:$C$504,'Prices'!$A$5:$A$504,$C41,'Prices'!$B$5:$B$504,$F41)*N(Settings!$B$4))</f>
        <v/>
      </c>
      <c r="O41">
        <f>AND($C41&lt;&gt;"",$J41&lt;&gt;"",COUNTIFS('Ship-to'!$A$5:$A$504,$C41,'Ship-to'!$B$5:$B$504,$J41)=1)</f>
        <v/>
      </c>
      <c r="P41">
        <f>AND(ISNUMBER($B41),ISNUMBER($K41),$K41-$B41&gt;=N(Settings!$B$5))</f>
        <v/>
      </c>
      <c r="Q41">
        <f>AND($C41&lt;&gt;"",$D41&lt;&gt;"",$E41&lt;&gt;"",COUNTIFS($C$5:$C$204,$C41,$D$5:$D$204,$D41,$E$5:$E$204,$E41)=1,COUNTIFS('Known POs'!$A$5:$A$504,$C41,'Known POs'!$B$5:$B$504,$D41)=0)</f>
        <v/>
      </c>
      <c r="R41">
        <f>IF(COUNTA($A41:$K41)=0,0,6-(L41+M41+N41+O41+P41+Q41))</f>
        <v/>
      </c>
      <c r="S41">
        <f>R41&gt;0</f>
        <v/>
      </c>
      <c r="T41" s="8">
        <f>N(G41)*N(I41)</f>
        <v/>
      </c>
    </row>
    <row r="42">
      <c r="A42" s="5" t="n"/>
      <c r="B42" s="6" t="n"/>
      <c r="C42" s="5" t="n"/>
      <c r="D42" s="5" t="n"/>
      <c r="E42" s="5" t="n"/>
      <c r="F42" s="5" t="n"/>
      <c r="G42" s="5" t="n"/>
      <c r="H42" s="5" t="n"/>
      <c r="I42" s="7" t="n"/>
      <c r="J42" s="5" t="n"/>
      <c r="K42" s="6" t="n"/>
      <c r="L42">
        <f>AND($F42&lt;&gt;"",COUNTIF('Items'!$A$5:$A$504,$F42)=1)</f>
        <v/>
      </c>
      <c r="M42">
        <f>AND($F42&lt;&gt;"",$H42&lt;&gt;"",COUNTIFS('Items'!$A$5:$A$504,$F42,'Items'!$B$5:$B$504,$H42)=1)</f>
        <v/>
      </c>
      <c r="N42">
        <f>AND($C42&lt;&gt;"",$F42&lt;&gt;"",ISNUMBER($I42),COUNTIFS('Prices'!$A$5:$A$504,$C42,'Prices'!$B$5:$B$504,$F42)=1,ABS($I42-SUMIFS('Prices'!$C$5:$C$504,'Prices'!$A$5:$A$504,$C42,'Prices'!$B$5:$B$504,$F42))&lt;=SUMIFS('Prices'!$C$5:$C$504,'Prices'!$A$5:$A$504,$C42,'Prices'!$B$5:$B$504,$F42)*N(Settings!$B$4))</f>
        <v/>
      </c>
      <c r="O42">
        <f>AND($C42&lt;&gt;"",$J42&lt;&gt;"",COUNTIFS('Ship-to'!$A$5:$A$504,$C42,'Ship-to'!$B$5:$B$504,$J42)=1)</f>
        <v/>
      </c>
      <c r="P42">
        <f>AND(ISNUMBER($B42),ISNUMBER($K42),$K42-$B42&gt;=N(Settings!$B$5))</f>
        <v/>
      </c>
      <c r="Q42">
        <f>AND($C42&lt;&gt;"",$D42&lt;&gt;"",$E42&lt;&gt;"",COUNTIFS($C$5:$C$204,$C42,$D$5:$D$204,$D42,$E$5:$E$204,$E42)=1,COUNTIFS('Known POs'!$A$5:$A$504,$C42,'Known POs'!$B$5:$B$504,$D42)=0)</f>
        <v/>
      </c>
      <c r="R42">
        <f>IF(COUNTA($A42:$K42)=0,0,6-(L42+M42+N42+O42+P42+Q42))</f>
        <v/>
      </c>
      <c r="S42">
        <f>R42&gt;0</f>
        <v/>
      </c>
      <c r="T42" s="8">
        <f>N(G42)*N(I42)</f>
        <v/>
      </c>
    </row>
    <row r="43">
      <c r="A43" s="5" t="n"/>
      <c r="B43" s="6" t="n"/>
      <c r="C43" s="5" t="n"/>
      <c r="D43" s="5" t="n"/>
      <c r="E43" s="5" t="n"/>
      <c r="F43" s="5" t="n"/>
      <c r="G43" s="5" t="n"/>
      <c r="H43" s="5" t="n"/>
      <c r="I43" s="7" t="n"/>
      <c r="J43" s="5" t="n"/>
      <c r="K43" s="6" t="n"/>
      <c r="L43">
        <f>AND($F43&lt;&gt;"",COUNTIF('Items'!$A$5:$A$504,$F43)=1)</f>
        <v/>
      </c>
      <c r="M43">
        <f>AND($F43&lt;&gt;"",$H43&lt;&gt;"",COUNTIFS('Items'!$A$5:$A$504,$F43,'Items'!$B$5:$B$504,$H43)=1)</f>
        <v/>
      </c>
      <c r="N43">
        <f>AND($C43&lt;&gt;"",$F43&lt;&gt;"",ISNUMBER($I43),COUNTIFS('Prices'!$A$5:$A$504,$C43,'Prices'!$B$5:$B$504,$F43)=1,ABS($I43-SUMIFS('Prices'!$C$5:$C$504,'Prices'!$A$5:$A$504,$C43,'Prices'!$B$5:$B$504,$F43))&lt;=SUMIFS('Prices'!$C$5:$C$504,'Prices'!$A$5:$A$504,$C43,'Prices'!$B$5:$B$504,$F43)*N(Settings!$B$4))</f>
        <v/>
      </c>
      <c r="O43">
        <f>AND($C43&lt;&gt;"",$J43&lt;&gt;"",COUNTIFS('Ship-to'!$A$5:$A$504,$C43,'Ship-to'!$B$5:$B$504,$J43)=1)</f>
        <v/>
      </c>
      <c r="P43">
        <f>AND(ISNUMBER($B43),ISNUMBER($K43),$K43-$B43&gt;=N(Settings!$B$5))</f>
        <v/>
      </c>
      <c r="Q43">
        <f>AND($C43&lt;&gt;"",$D43&lt;&gt;"",$E43&lt;&gt;"",COUNTIFS($C$5:$C$204,$C43,$D$5:$D$204,$D43,$E$5:$E$204,$E43)=1,COUNTIFS('Known POs'!$A$5:$A$504,$C43,'Known POs'!$B$5:$B$504,$D43)=0)</f>
        <v/>
      </c>
      <c r="R43">
        <f>IF(COUNTA($A43:$K43)=0,0,6-(L43+M43+N43+O43+P43+Q43))</f>
        <v/>
      </c>
      <c r="S43">
        <f>R43&gt;0</f>
        <v/>
      </c>
      <c r="T43" s="8">
        <f>N(G43)*N(I43)</f>
        <v/>
      </c>
    </row>
    <row r="44">
      <c r="A44" s="5" t="n"/>
      <c r="B44" s="6" t="n"/>
      <c r="C44" s="5" t="n"/>
      <c r="D44" s="5" t="n"/>
      <c r="E44" s="5" t="n"/>
      <c r="F44" s="5" t="n"/>
      <c r="G44" s="5" t="n"/>
      <c r="H44" s="5" t="n"/>
      <c r="I44" s="7" t="n"/>
      <c r="J44" s="5" t="n"/>
      <c r="K44" s="6" t="n"/>
      <c r="L44">
        <f>AND($F44&lt;&gt;"",COUNTIF('Items'!$A$5:$A$504,$F44)=1)</f>
        <v/>
      </c>
      <c r="M44">
        <f>AND($F44&lt;&gt;"",$H44&lt;&gt;"",COUNTIFS('Items'!$A$5:$A$504,$F44,'Items'!$B$5:$B$504,$H44)=1)</f>
        <v/>
      </c>
      <c r="N44">
        <f>AND($C44&lt;&gt;"",$F44&lt;&gt;"",ISNUMBER($I44),COUNTIFS('Prices'!$A$5:$A$504,$C44,'Prices'!$B$5:$B$504,$F44)=1,ABS($I44-SUMIFS('Prices'!$C$5:$C$504,'Prices'!$A$5:$A$504,$C44,'Prices'!$B$5:$B$504,$F44))&lt;=SUMIFS('Prices'!$C$5:$C$504,'Prices'!$A$5:$A$504,$C44,'Prices'!$B$5:$B$504,$F44)*N(Settings!$B$4))</f>
        <v/>
      </c>
      <c r="O44">
        <f>AND($C44&lt;&gt;"",$J44&lt;&gt;"",COUNTIFS('Ship-to'!$A$5:$A$504,$C44,'Ship-to'!$B$5:$B$504,$J44)=1)</f>
        <v/>
      </c>
      <c r="P44">
        <f>AND(ISNUMBER($B44),ISNUMBER($K44),$K44-$B44&gt;=N(Settings!$B$5))</f>
        <v/>
      </c>
      <c r="Q44">
        <f>AND($C44&lt;&gt;"",$D44&lt;&gt;"",$E44&lt;&gt;"",COUNTIFS($C$5:$C$204,$C44,$D$5:$D$204,$D44,$E$5:$E$204,$E44)=1,COUNTIFS('Known POs'!$A$5:$A$504,$C44,'Known POs'!$B$5:$B$504,$D44)=0)</f>
        <v/>
      </c>
      <c r="R44">
        <f>IF(COUNTA($A44:$K44)=0,0,6-(L44+M44+N44+O44+P44+Q44))</f>
        <v/>
      </c>
      <c r="S44">
        <f>R44&gt;0</f>
        <v/>
      </c>
      <c r="T44" s="8">
        <f>N(G44)*N(I44)</f>
        <v/>
      </c>
    </row>
    <row r="45">
      <c r="A45" s="5" t="n"/>
      <c r="B45" s="6" t="n"/>
      <c r="C45" s="5" t="n"/>
      <c r="D45" s="5" t="n"/>
      <c r="E45" s="5" t="n"/>
      <c r="F45" s="5" t="n"/>
      <c r="G45" s="5" t="n"/>
      <c r="H45" s="5" t="n"/>
      <c r="I45" s="7" t="n"/>
      <c r="J45" s="5" t="n"/>
      <c r="K45" s="6" t="n"/>
      <c r="L45">
        <f>AND($F45&lt;&gt;"",COUNTIF('Items'!$A$5:$A$504,$F45)=1)</f>
        <v/>
      </c>
      <c r="M45">
        <f>AND($F45&lt;&gt;"",$H45&lt;&gt;"",COUNTIFS('Items'!$A$5:$A$504,$F45,'Items'!$B$5:$B$504,$H45)=1)</f>
        <v/>
      </c>
      <c r="N45">
        <f>AND($C45&lt;&gt;"",$F45&lt;&gt;"",ISNUMBER($I45),COUNTIFS('Prices'!$A$5:$A$504,$C45,'Prices'!$B$5:$B$504,$F45)=1,ABS($I45-SUMIFS('Prices'!$C$5:$C$504,'Prices'!$A$5:$A$504,$C45,'Prices'!$B$5:$B$504,$F45))&lt;=SUMIFS('Prices'!$C$5:$C$504,'Prices'!$A$5:$A$504,$C45,'Prices'!$B$5:$B$504,$F45)*N(Settings!$B$4))</f>
        <v/>
      </c>
      <c r="O45">
        <f>AND($C45&lt;&gt;"",$J45&lt;&gt;"",COUNTIFS('Ship-to'!$A$5:$A$504,$C45,'Ship-to'!$B$5:$B$504,$J45)=1)</f>
        <v/>
      </c>
      <c r="P45">
        <f>AND(ISNUMBER($B45),ISNUMBER($K45),$K45-$B45&gt;=N(Settings!$B$5))</f>
        <v/>
      </c>
      <c r="Q45">
        <f>AND($C45&lt;&gt;"",$D45&lt;&gt;"",$E45&lt;&gt;"",COUNTIFS($C$5:$C$204,$C45,$D$5:$D$204,$D45,$E$5:$E$204,$E45)=1,COUNTIFS('Known POs'!$A$5:$A$504,$C45,'Known POs'!$B$5:$B$504,$D45)=0)</f>
        <v/>
      </c>
      <c r="R45">
        <f>IF(COUNTA($A45:$K45)=0,0,6-(L45+M45+N45+O45+P45+Q45))</f>
        <v/>
      </c>
      <c r="S45">
        <f>R45&gt;0</f>
        <v/>
      </c>
      <c r="T45" s="8">
        <f>N(G45)*N(I45)</f>
        <v/>
      </c>
    </row>
    <row r="46">
      <c r="A46" s="5" t="n"/>
      <c r="B46" s="6" t="n"/>
      <c r="C46" s="5" t="n"/>
      <c r="D46" s="5" t="n"/>
      <c r="E46" s="5" t="n"/>
      <c r="F46" s="5" t="n"/>
      <c r="G46" s="5" t="n"/>
      <c r="H46" s="5" t="n"/>
      <c r="I46" s="7" t="n"/>
      <c r="J46" s="5" t="n"/>
      <c r="K46" s="6" t="n"/>
      <c r="L46">
        <f>AND($F46&lt;&gt;"",COUNTIF('Items'!$A$5:$A$504,$F46)=1)</f>
        <v/>
      </c>
      <c r="M46">
        <f>AND($F46&lt;&gt;"",$H46&lt;&gt;"",COUNTIFS('Items'!$A$5:$A$504,$F46,'Items'!$B$5:$B$504,$H46)=1)</f>
        <v/>
      </c>
      <c r="N46">
        <f>AND($C46&lt;&gt;"",$F46&lt;&gt;"",ISNUMBER($I46),COUNTIFS('Prices'!$A$5:$A$504,$C46,'Prices'!$B$5:$B$504,$F46)=1,ABS($I46-SUMIFS('Prices'!$C$5:$C$504,'Prices'!$A$5:$A$504,$C46,'Prices'!$B$5:$B$504,$F46))&lt;=SUMIFS('Prices'!$C$5:$C$504,'Prices'!$A$5:$A$504,$C46,'Prices'!$B$5:$B$504,$F46)*N(Settings!$B$4))</f>
        <v/>
      </c>
      <c r="O46">
        <f>AND($C46&lt;&gt;"",$J46&lt;&gt;"",COUNTIFS('Ship-to'!$A$5:$A$504,$C46,'Ship-to'!$B$5:$B$504,$J46)=1)</f>
        <v/>
      </c>
      <c r="P46">
        <f>AND(ISNUMBER($B46),ISNUMBER($K46),$K46-$B46&gt;=N(Settings!$B$5))</f>
        <v/>
      </c>
      <c r="Q46">
        <f>AND($C46&lt;&gt;"",$D46&lt;&gt;"",$E46&lt;&gt;"",COUNTIFS($C$5:$C$204,$C46,$D$5:$D$204,$D46,$E$5:$E$204,$E46)=1,COUNTIFS('Known POs'!$A$5:$A$504,$C46,'Known POs'!$B$5:$B$504,$D46)=0)</f>
        <v/>
      </c>
      <c r="R46">
        <f>IF(COUNTA($A46:$K46)=0,0,6-(L46+M46+N46+O46+P46+Q46))</f>
        <v/>
      </c>
      <c r="S46">
        <f>R46&gt;0</f>
        <v/>
      </c>
      <c r="T46" s="8">
        <f>N(G46)*N(I46)</f>
        <v/>
      </c>
    </row>
    <row r="47">
      <c r="A47" s="5" t="n"/>
      <c r="B47" s="6" t="n"/>
      <c r="C47" s="5" t="n"/>
      <c r="D47" s="5" t="n"/>
      <c r="E47" s="5" t="n"/>
      <c r="F47" s="5" t="n"/>
      <c r="G47" s="5" t="n"/>
      <c r="H47" s="5" t="n"/>
      <c r="I47" s="7" t="n"/>
      <c r="J47" s="5" t="n"/>
      <c r="K47" s="6" t="n"/>
      <c r="L47">
        <f>AND($F47&lt;&gt;"",COUNTIF('Items'!$A$5:$A$504,$F47)=1)</f>
        <v/>
      </c>
      <c r="M47">
        <f>AND($F47&lt;&gt;"",$H47&lt;&gt;"",COUNTIFS('Items'!$A$5:$A$504,$F47,'Items'!$B$5:$B$504,$H47)=1)</f>
        <v/>
      </c>
      <c r="N47">
        <f>AND($C47&lt;&gt;"",$F47&lt;&gt;"",ISNUMBER($I47),COUNTIFS('Prices'!$A$5:$A$504,$C47,'Prices'!$B$5:$B$504,$F47)=1,ABS($I47-SUMIFS('Prices'!$C$5:$C$504,'Prices'!$A$5:$A$504,$C47,'Prices'!$B$5:$B$504,$F47))&lt;=SUMIFS('Prices'!$C$5:$C$504,'Prices'!$A$5:$A$504,$C47,'Prices'!$B$5:$B$504,$F47)*N(Settings!$B$4))</f>
        <v/>
      </c>
      <c r="O47">
        <f>AND($C47&lt;&gt;"",$J47&lt;&gt;"",COUNTIFS('Ship-to'!$A$5:$A$504,$C47,'Ship-to'!$B$5:$B$504,$J47)=1)</f>
        <v/>
      </c>
      <c r="P47">
        <f>AND(ISNUMBER($B47),ISNUMBER($K47),$K47-$B47&gt;=N(Settings!$B$5))</f>
        <v/>
      </c>
      <c r="Q47">
        <f>AND($C47&lt;&gt;"",$D47&lt;&gt;"",$E47&lt;&gt;"",COUNTIFS($C$5:$C$204,$C47,$D$5:$D$204,$D47,$E$5:$E$204,$E47)=1,COUNTIFS('Known POs'!$A$5:$A$504,$C47,'Known POs'!$B$5:$B$504,$D47)=0)</f>
        <v/>
      </c>
      <c r="R47">
        <f>IF(COUNTA($A47:$K47)=0,0,6-(L47+M47+N47+O47+P47+Q47))</f>
        <v/>
      </c>
      <c r="S47">
        <f>R47&gt;0</f>
        <v/>
      </c>
      <c r="T47" s="8">
        <f>N(G47)*N(I47)</f>
        <v/>
      </c>
    </row>
    <row r="48">
      <c r="A48" s="5" t="n"/>
      <c r="B48" s="6" t="n"/>
      <c r="C48" s="5" t="n"/>
      <c r="D48" s="5" t="n"/>
      <c r="E48" s="5" t="n"/>
      <c r="F48" s="5" t="n"/>
      <c r="G48" s="5" t="n"/>
      <c r="H48" s="5" t="n"/>
      <c r="I48" s="7" t="n"/>
      <c r="J48" s="5" t="n"/>
      <c r="K48" s="6" t="n"/>
      <c r="L48">
        <f>AND($F48&lt;&gt;"",COUNTIF('Items'!$A$5:$A$504,$F48)=1)</f>
        <v/>
      </c>
      <c r="M48">
        <f>AND($F48&lt;&gt;"",$H48&lt;&gt;"",COUNTIFS('Items'!$A$5:$A$504,$F48,'Items'!$B$5:$B$504,$H48)=1)</f>
        <v/>
      </c>
      <c r="N48">
        <f>AND($C48&lt;&gt;"",$F48&lt;&gt;"",ISNUMBER($I48),COUNTIFS('Prices'!$A$5:$A$504,$C48,'Prices'!$B$5:$B$504,$F48)=1,ABS($I48-SUMIFS('Prices'!$C$5:$C$504,'Prices'!$A$5:$A$504,$C48,'Prices'!$B$5:$B$504,$F48))&lt;=SUMIFS('Prices'!$C$5:$C$504,'Prices'!$A$5:$A$504,$C48,'Prices'!$B$5:$B$504,$F48)*N(Settings!$B$4))</f>
        <v/>
      </c>
      <c r="O48">
        <f>AND($C48&lt;&gt;"",$J48&lt;&gt;"",COUNTIFS('Ship-to'!$A$5:$A$504,$C48,'Ship-to'!$B$5:$B$504,$J48)=1)</f>
        <v/>
      </c>
      <c r="P48">
        <f>AND(ISNUMBER($B48),ISNUMBER($K48),$K48-$B48&gt;=N(Settings!$B$5))</f>
        <v/>
      </c>
      <c r="Q48">
        <f>AND($C48&lt;&gt;"",$D48&lt;&gt;"",$E48&lt;&gt;"",COUNTIFS($C$5:$C$204,$C48,$D$5:$D$204,$D48,$E$5:$E$204,$E48)=1,COUNTIFS('Known POs'!$A$5:$A$504,$C48,'Known POs'!$B$5:$B$504,$D48)=0)</f>
        <v/>
      </c>
      <c r="R48">
        <f>IF(COUNTA($A48:$K48)=0,0,6-(L48+M48+N48+O48+P48+Q48))</f>
        <v/>
      </c>
      <c r="S48">
        <f>R48&gt;0</f>
        <v/>
      </c>
      <c r="T48" s="8">
        <f>N(G48)*N(I48)</f>
        <v/>
      </c>
    </row>
    <row r="49">
      <c r="A49" s="5" t="n"/>
      <c r="B49" s="6" t="n"/>
      <c r="C49" s="5" t="n"/>
      <c r="D49" s="5" t="n"/>
      <c r="E49" s="5" t="n"/>
      <c r="F49" s="5" t="n"/>
      <c r="G49" s="5" t="n"/>
      <c r="H49" s="5" t="n"/>
      <c r="I49" s="7" t="n"/>
      <c r="J49" s="5" t="n"/>
      <c r="K49" s="6" t="n"/>
      <c r="L49">
        <f>AND($F49&lt;&gt;"",COUNTIF('Items'!$A$5:$A$504,$F49)=1)</f>
        <v/>
      </c>
      <c r="M49">
        <f>AND($F49&lt;&gt;"",$H49&lt;&gt;"",COUNTIFS('Items'!$A$5:$A$504,$F49,'Items'!$B$5:$B$504,$H49)=1)</f>
        <v/>
      </c>
      <c r="N49">
        <f>AND($C49&lt;&gt;"",$F49&lt;&gt;"",ISNUMBER($I49),COUNTIFS('Prices'!$A$5:$A$504,$C49,'Prices'!$B$5:$B$504,$F49)=1,ABS($I49-SUMIFS('Prices'!$C$5:$C$504,'Prices'!$A$5:$A$504,$C49,'Prices'!$B$5:$B$504,$F49))&lt;=SUMIFS('Prices'!$C$5:$C$504,'Prices'!$A$5:$A$504,$C49,'Prices'!$B$5:$B$504,$F49)*N(Settings!$B$4))</f>
        <v/>
      </c>
      <c r="O49">
        <f>AND($C49&lt;&gt;"",$J49&lt;&gt;"",COUNTIFS('Ship-to'!$A$5:$A$504,$C49,'Ship-to'!$B$5:$B$504,$J49)=1)</f>
        <v/>
      </c>
      <c r="P49">
        <f>AND(ISNUMBER($B49),ISNUMBER($K49),$K49-$B49&gt;=N(Settings!$B$5))</f>
        <v/>
      </c>
      <c r="Q49">
        <f>AND($C49&lt;&gt;"",$D49&lt;&gt;"",$E49&lt;&gt;"",COUNTIFS($C$5:$C$204,$C49,$D$5:$D$204,$D49,$E$5:$E$204,$E49)=1,COUNTIFS('Known POs'!$A$5:$A$504,$C49,'Known POs'!$B$5:$B$504,$D49)=0)</f>
        <v/>
      </c>
      <c r="R49">
        <f>IF(COUNTA($A49:$K49)=0,0,6-(L49+M49+N49+O49+P49+Q49))</f>
        <v/>
      </c>
      <c r="S49">
        <f>R49&gt;0</f>
        <v/>
      </c>
      <c r="T49" s="8">
        <f>N(G49)*N(I49)</f>
        <v/>
      </c>
    </row>
    <row r="50">
      <c r="A50" s="5" t="n"/>
      <c r="B50" s="6" t="n"/>
      <c r="C50" s="5" t="n"/>
      <c r="D50" s="5" t="n"/>
      <c r="E50" s="5" t="n"/>
      <c r="F50" s="5" t="n"/>
      <c r="G50" s="5" t="n"/>
      <c r="H50" s="5" t="n"/>
      <c r="I50" s="7" t="n"/>
      <c r="J50" s="5" t="n"/>
      <c r="K50" s="6" t="n"/>
      <c r="L50">
        <f>AND($F50&lt;&gt;"",COUNTIF('Items'!$A$5:$A$504,$F50)=1)</f>
        <v/>
      </c>
      <c r="M50">
        <f>AND($F50&lt;&gt;"",$H50&lt;&gt;"",COUNTIFS('Items'!$A$5:$A$504,$F50,'Items'!$B$5:$B$504,$H50)=1)</f>
        <v/>
      </c>
      <c r="N50">
        <f>AND($C50&lt;&gt;"",$F50&lt;&gt;"",ISNUMBER($I50),COUNTIFS('Prices'!$A$5:$A$504,$C50,'Prices'!$B$5:$B$504,$F50)=1,ABS($I50-SUMIFS('Prices'!$C$5:$C$504,'Prices'!$A$5:$A$504,$C50,'Prices'!$B$5:$B$504,$F50))&lt;=SUMIFS('Prices'!$C$5:$C$504,'Prices'!$A$5:$A$504,$C50,'Prices'!$B$5:$B$504,$F50)*N(Settings!$B$4))</f>
        <v/>
      </c>
      <c r="O50">
        <f>AND($C50&lt;&gt;"",$J50&lt;&gt;"",COUNTIFS('Ship-to'!$A$5:$A$504,$C50,'Ship-to'!$B$5:$B$504,$J50)=1)</f>
        <v/>
      </c>
      <c r="P50">
        <f>AND(ISNUMBER($B50),ISNUMBER($K50),$K50-$B50&gt;=N(Settings!$B$5))</f>
        <v/>
      </c>
      <c r="Q50">
        <f>AND($C50&lt;&gt;"",$D50&lt;&gt;"",$E50&lt;&gt;"",COUNTIFS($C$5:$C$204,$C50,$D$5:$D$204,$D50,$E$5:$E$204,$E50)=1,COUNTIFS('Known POs'!$A$5:$A$504,$C50,'Known POs'!$B$5:$B$504,$D50)=0)</f>
        <v/>
      </c>
      <c r="R50">
        <f>IF(COUNTA($A50:$K50)=0,0,6-(L50+M50+N50+O50+P50+Q50))</f>
        <v/>
      </c>
      <c r="S50">
        <f>R50&gt;0</f>
        <v/>
      </c>
      <c r="T50" s="8">
        <f>N(G50)*N(I50)</f>
        <v/>
      </c>
    </row>
    <row r="51">
      <c r="A51" s="5" t="n"/>
      <c r="B51" s="6" t="n"/>
      <c r="C51" s="5" t="n"/>
      <c r="D51" s="5" t="n"/>
      <c r="E51" s="5" t="n"/>
      <c r="F51" s="5" t="n"/>
      <c r="G51" s="5" t="n"/>
      <c r="H51" s="5" t="n"/>
      <c r="I51" s="7" t="n"/>
      <c r="J51" s="5" t="n"/>
      <c r="K51" s="6" t="n"/>
      <c r="L51">
        <f>AND($F51&lt;&gt;"",COUNTIF('Items'!$A$5:$A$504,$F51)=1)</f>
        <v/>
      </c>
      <c r="M51">
        <f>AND($F51&lt;&gt;"",$H51&lt;&gt;"",COUNTIFS('Items'!$A$5:$A$504,$F51,'Items'!$B$5:$B$504,$H51)=1)</f>
        <v/>
      </c>
      <c r="N51">
        <f>AND($C51&lt;&gt;"",$F51&lt;&gt;"",ISNUMBER($I51),COUNTIFS('Prices'!$A$5:$A$504,$C51,'Prices'!$B$5:$B$504,$F51)=1,ABS($I51-SUMIFS('Prices'!$C$5:$C$504,'Prices'!$A$5:$A$504,$C51,'Prices'!$B$5:$B$504,$F51))&lt;=SUMIFS('Prices'!$C$5:$C$504,'Prices'!$A$5:$A$504,$C51,'Prices'!$B$5:$B$504,$F51)*N(Settings!$B$4))</f>
        <v/>
      </c>
      <c r="O51">
        <f>AND($C51&lt;&gt;"",$J51&lt;&gt;"",COUNTIFS('Ship-to'!$A$5:$A$504,$C51,'Ship-to'!$B$5:$B$504,$J51)=1)</f>
        <v/>
      </c>
      <c r="P51">
        <f>AND(ISNUMBER($B51),ISNUMBER($K51),$K51-$B51&gt;=N(Settings!$B$5))</f>
        <v/>
      </c>
      <c r="Q51">
        <f>AND($C51&lt;&gt;"",$D51&lt;&gt;"",$E51&lt;&gt;"",COUNTIFS($C$5:$C$204,$C51,$D$5:$D$204,$D51,$E$5:$E$204,$E51)=1,COUNTIFS('Known POs'!$A$5:$A$504,$C51,'Known POs'!$B$5:$B$504,$D51)=0)</f>
        <v/>
      </c>
      <c r="R51">
        <f>IF(COUNTA($A51:$K51)=0,0,6-(L51+M51+N51+O51+P51+Q51))</f>
        <v/>
      </c>
      <c r="S51">
        <f>R51&gt;0</f>
        <v/>
      </c>
      <c r="T51" s="8">
        <f>N(G51)*N(I51)</f>
        <v/>
      </c>
    </row>
    <row r="52">
      <c r="A52" s="5" t="n"/>
      <c r="B52" s="6" t="n"/>
      <c r="C52" s="5" t="n"/>
      <c r="D52" s="5" t="n"/>
      <c r="E52" s="5" t="n"/>
      <c r="F52" s="5" t="n"/>
      <c r="G52" s="5" t="n"/>
      <c r="H52" s="5" t="n"/>
      <c r="I52" s="7" t="n"/>
      <c r="J52" s="5" t="n"/>
      <c r="K52" s="6" t="n"/>
      <c r="L52">
        <f>AND($F52&lt;&gt;"",COUNTIF('Items'!$A$5:$A$504,$F52)=1)</f>
        <v/>
      </c>
      <c r="M52">
        <f>AND($F52&lt;&gt;"",$H52&lt;&gt;"",COUNTIFS('Items'!$A$5:$A$504,$F52,'Items'!$B$5:$B$504,$H52)=1)</f>
        <v/>
      </c>
      <c r="N52">
        <f>AND($C52&lt;&gt;"",$F52&lt;&gt;"",ISNUMBER($I52),COUNTIFS('Prices'!$A$5:$A$504,$C52,'Prices'!$B$5:$B$504,$F52)=1,ABS($I52-SUMIFS('Prices'!$C$5:$C$504,'Prices'!$A$5:$A$504,$C52,'Prices'!$B$5:$B$504,$F52))&lt;=SUMIFS('Prices'!$C$5:$C$504,'Prices'!$A$5:$A$504,$C52,'Prices'!$B$5:$B$504,$F52)*N(Settings!$B$4))</f>
        <v/>
      </c>
      <c r="O52">
        <f>AND($C52&lt;&gt;"",$J52&lt;&gt;"",COUNTIFS('Ship-to'!$A$5:$A$504,$C52,'Ship-to'!$B$5:$B$504,$J52)=1)</f>
        <v/>
      </c>
      <c r="P52">
        <f>AND(ISNUMBER($B52),ISNUMBER($K52),$K52-$B52&gt;=N(Settings!$B$5))</f>
        <v/>
      </c>
      <c r="Q52">
        <f>AND($C52&lt;&gt;"",$D52&lt;&gt;"",$E52&lt;&gt;"",COUNTIFS($C$5:$C$204,$C52,$D$5:$D$204,$D52,$E$5:$E$204,$E52)=1,COUNTIFS('Known POs'!$A$5:$A$504,$C52,'Known POs'!$B$5:$B$504,$D52)=0)</f>
        <v/>
      </c>
      <c r="R52">
        <f>IF(COUNTA($A52:$K52)=0,0,6-(L52+M52+N52+O52+P52+Q52))</f>
        <v/>
      </c>
      <c r="S52">
        <f>R52&gt;0</f>
        <v/>
      </c>
      <c r="T52" s="8">
        <f>N(G52)*N(I52)</f>
        <v/>
      </c>
    </row>
    <row r="53">
      <c r="A53" s="5" t="n"/>
      <c r="B53" s="6" t="n"/>
      <c r="C53" s="5" t="n"/>
      <c r="D53" s="5" t="n"/>
      <c r="E53" s="5" t="n"/>
      <c r="F53" s="5" t="n"/>
      <c r="G53" s="5" t="n"/>
      <c r="H53" s="5" t="n"/>
      <c r="I53" s="7" t="n"/>
      <c r="J53" s="5" t="n"/>
      <c r="K53" s="6" t="n"/>
      <c r="L53">
        <f>AND($F53&lt;&gt;"",COUNTIF('Items'!$A$5:$A$504,$F53)=1)</f>
        <v/>
      </c>
      <c r="M53">
        <f>AND($F53&lt;&gt;"",$H53&lt;&gt;"",COUNTIFS('Items'!$A$5:$A$504,$F53,'Items'!$B$5:$B$504,$H53)=1)</f>
        <v/>
      </c>
      <c r="N53">
        <f>AND($C53&lt;&gt;"",$F53&lt;&gt;"",ISNUMBER($I53),COUNTIFS('Prices'!$A$5:$A$504,$C53,'Prices'!$B$5:$B$504,$F53)=1,ABS($I53-SUMIFS('Prices'!$C$5:$C$504,'Prices'!$A$5:$A$504,$C53,'Prices'!$B$5:$B$504,$F53))&lt;=SUMIFS('Prices'!$C$5:$C$504,'Prices'!$A$5:$A$504,$C53,'Prices'!$B$5:$B$504,$F53)*N(Settings!$B$4))</f>
        <v/>
      </c>
      <c r="O53">
        <f>AND($C53&lt;&gt;"",$J53&lt;&gt;"",COUNTIFS('Ship-to'!$A$5:$A$504,$C53,'Ship-to'!$B$5:$B$504,$J53)=1)</f>
        <v/>
      </c>
      <c r="P53">
        <f>AND(ISNUMBER($B53),ISNUMBER($K53),$K53-$B53&gt;=N(Settings!$B$5))</f>
        <v/>
      </c>
      <c r="Q53">
        <f>AND($C53&lt;&gt;"",$D53&lt;&gt;"",$E53&lt;&gt;"",COUNTIFS($C$5:$C$204,$C53,$D$5:$D$204,$D53,$E$5:$E$204,$E53)=1,COUNTIFS('Known POs'!$A$5:$A$504,$C53,'Known POs'!$B$5:$B$504,$D53)=0)</f>
        <v/>
      </c>
      <c r="R53">
        <f>IF(COUNTA($A53:$K53)=0,0,6-(L53+M53+N53+O53+P53+Q53))</f>
        <v/>
      </c>
      <c r="S53">
        <f>R53&gt;0</f>
        <v/>
      </c>
      <c r="T53" s="8">
        <f>N(G53)*N(I53)</f>
        <v/>
      </c>
    </row>
    <row r="54">
      <c r="A54" s="5" t="n"/>
      <c r="B54" s="6" t="n"/>
      <c r="C54" s="5" t="n"/>
      <c r="D54" s="5" t="n"/>
      <c r="E54" s="5" t="n"/>
      <c r="F54" s="5" t="n"/>
      <c r="G54" s="5" t="n"/>
      <c r="H54" s="5" t="n"/>
      <c r="I54" s="7" t="n"/>
      <c r="J54" s="5" t="n"/>
      <c r="K54" s="6" t="n"/>
      <c r="L54">
        <f>AND($F54&lt;&gt;"",COUNTIF('Items'!$A$5:$A$504,$F54)=1)</f>
        <v/>
      </c>
      <c r="M54">
        <f>AND($F54&lt;&gt;"",$H54&lt;&gt;"",COUNTIFS('Items'!$A$5:$A$504,$F54,'Items'!$B$5:$B$504,$H54)=1)</f>
        <v/>
      </c>
      <c r="N54">
        <f>AND($C54&lt;&gt;"",$F54&lt;&gt;"",ISNUMBER($I54),COUNTIFS('Prices'!$A$5:$A$504,$C54,'Prices'!$B$5:$B$504,$F54)=1,ABS($I54-SUMIFS('Prices'!$C$5:$C$504,'Prices'!$A$5:$A$504,$C54,'Prices'!$B$5:$B$504,$F54))&lt;=SUMIFS('Prices'!$C$5:$C$504,'Prices'!$A$5:$A$504,$C54,'Prices'!$B$5:$B$504,$F54)*N(Settings!$B$4))</f>
        <v/>
      </c>
      <c r="O54">
        <f>AND($C54&lt;&gt;"",$J54&lt;&gt;"",COUNTIFS('Ship-to'!$A$5:$A$504,$C54,'Ship-to'!$B$5:$B$504,$J54)=1)</f>
        <v/>
      </c>
      <c r="P54">
        <f>AND(ISNUMBER($B54),ISNUMBER($K54),$K54-$B54&gt;=N(Settings!$B$5))</f>
        <v/>
      </c>
      <c r="Q54">
        <f>AND($C54&lt;&gt;"",$D54&lt;&gt;"",$E54&lt;&gt;"",COUNTIFS($C$5:$C$204,$C54,$D$5:$D$204,$D54,$E$5:$E$204,$E54)=1,COUNTIFS('Known POs'!$A$5:$A$504,$C54,'Known POs'!$B$5:$B$504,$D54)=0)</f>
        <v/>
      </c>
      <c r="R54">
        <f>IF(COUNTA($A54:$K54)=0,0,6-(L54+M54+N54+O54+P54+Q54))</f>
        <v/>
      </c>
      <c r="S54">
        <f>R54&gt;0</f>
        <v/>
      </c>
      <c r="T54" s="8">
        <f>N(G54)*N(I54)</f>
        <v/>
      </c>
    </row>
    <row r="55">
      <c r="A55" s="5" t="n"/>
      <c r="B55" s="6" t="n"/>
      <c r="C55" s="5" t="n"/>
      <c r="D55" s="5" t="n"/>
      <c r="E55" s="5" t="n"/>
      <c r="F55" s="5" t="n"/>
      <c r="G55" s="5" t="n"/>
      <c r="H55" s="5" t="n"/>
      <c r="I55" s="7" t="n"/>
      <c r="J55" s="5" t="n"/>
      <c r="K55" s="6" t="n"/>
      <c r="L55">
        <f>AND($F55&lt;&gt;"",COUNTIF('Items'!$A$5:$A$504,$F55)=1)</f>
        <v/>
      </c>
      <c r="M55">
        <f>AND($F55&lt;&gt;"",$H55&lt;&gt;"",COUNTIFS('Items'!$A$5:$A$504,$F55,'Items'!$B$5:$B$504,$H55)=1)</f>
        <v/>
      </c>
      <c r="N55">
        <f>AND($C55&lt;&gt;"",$F55&lt;&gt;"",ISNUMBER($I55),COUNTIFS('Prices'!$A$5:$A$504,$C55,'Prices'!$B$5:$B$504,$F55)=1,ABS($I55-SUMIFS('Prices'!$C$5:$C$504,'Prices'!$A$5:$A$504,$C55,'Prices'!$B$5:$B$504,$F55))&lt;=SUMIFS('Prices'!$C$5:$C$504,'Prices'!$A$5:$A$504,$C55,'Prices'!$B$5:$B$504,$F55)*N(Settings!$B$4))</f>
        <v/>
      </c>
      <c r="O55">
        <f>AND($C55&lt;&gt;"",$J55&lt;&gt;"",COUNTIFS('Ship-to'!$A$5:$A$504,$C55,'Ship-to'!$B$5:$B$504,$J55)=1)</f>
        <v/>
      </c>
      <c r="P55">
        <f>AND(ISNUMBER($B55),ISNUMBER($K55),$K55-$B55&gt;=N(Settings!$B$5))</f>
        <v/>
      </c>
      <c r="Q55">
        <f>AND($C55&lt;&gt;"",$D55&lt;&gt;"",$E55&lt;&gt;"",COUNTIFS($C$5:$C$204,$C55,$D$5:$D$204,$D55,$E$5:$E$204,$E55)=1,COUNTIFS('Known POs'!$A$5:$A$504,$C55,'Known POs'!$B$5:$B$504,$D55)=0)</f>
        <v/>
      </c>
      <c r="R55">
        <f>IF(COUNTA($A55:$K55)=0,0,6-(L55+M55+N55+O55+P55+Q55))</f>
        <v/>
      </c>
      <c r="S55">
        <f>R55&gt;0</f>
        <v/>
      </c>
      <c r="T55" s="8">
        <f>N(G55)*N(I55)</f>
        <v/>
      </c>
    </row>
    <row r="56">
      <c r="A56" s="5" t="n"/>
      <c r="B56" s="6" t="n"/>
      <c r="C56" s="5" t="n"/>
      <c r="D56" s="5" t="n"/>
      <c r="E56" s="5" t="n"/>
      <c r="F56" s="5" t="n"/>
      <c r="G56" s="5" t="n"/>
      <c r="H56" s="5" t="n"/>
      <c r="I56" s="7" t="n"/>
      <c r="J56" s="5" t="n"/>
      <c r="K56" s="6" t="n"/>
      <c r="L56">
        <f>AND($F56&lt;&gt;"",COUNTIF('Items'!$A$5:$A$504,$F56)=1)</f>
        <v/>
      </c>
      <c r="M56">
        <f>AND($F56&lt;&gt;"",$H56&lt;&gt;"",COUNTIFS('Items'!$A$5:$A$504,$F56,'Items'!$B$5:$B$504,$H56)=1)</f>
        <v/>
      </c>
      <c r="N56">
        <f>AND($C56&lt;&gt;"",$F56&lt;&gt;"",ISNUMBER($I56),COUNTIFS('Prices'!$A$5:$A$504,$C56,'Prices'!$B$5:$B$504,$F56)=1,ABS($I56-SUMIFS('Prices'!$C$5:$C$504,'Prices'!$A$5:$A$504,$C56,'Prices'!$B$5:$B$504,$F56))&lt;=SUMIFS('Prices'!$C$5:$C$504,'Prices'!$A$5:$A$504,$C56,'Prices'!$B$5:$B$504,$F56)*N(Settings!$B$4))</f>
        <v/>
      </c>
      <c r="O56">
        <f>AND($C56&lt;&gt;"",$J56&lt;&gt;"",COUNTIFS('Ship-to'!$A$5:$A$504,$C56,'Ship-to'!$B$5:$B$504,$J56)=1)</f>
        <v/>
      </c>
      <c r="P56">
        <f>AND(ISNUMBER($B56),ISNUMBER($K56),$K56-$B56&gt;=N(Settings!$B$5))</f>
        <v/>
      </c>
      <c r="Q56">
        <f>AND($C56&lt;&gt;"",$D56&lt;&gt;"",$E56&lt;&gt;"",COUNTIFS($C$5:$C$204,$C56,$D$5:$D$204,$D56,$E$5:$E$204,$E56)=1,COUNTIFS('Known POs'!$A$5:$A$504,$C56,'Known POs'!$B$5:$B$504,$D56)=0)</f>
        <v/>
      </c>
      <c r="R56">
        <f>IF(COUNTA($A56:$K56)=0,0,6-(L56+M56+N56+O56+P56+Q56))</f>
        <v/>
      </c>
      <c r="S56">
        <f>R56&gt;0</f>
        <v/>
      </c>
      <c r="T56" s="8">
        <f>N(G56)*N(I56)</f>
        <v/>
      </c>
    </row>
    <row r="57">
      <c r="A57" s="5" t="n"/>
      <c r="B57" s="6" t="n"/>
      <c r="C57" s="5" t="n"/>
      <c r="D57" s="5" t="n"/>
      <c r="E57" s="5" t="n"/>
      <c r="F57" s="5" t="n"/>
      <c r="G57" s="5" t="n"/>
      <c r="H57" s="5" t="n"/>
      <c r="I57" s="7" t="n"/>
      <c r="J57" s="5" t="n"/>
      <c r="K57" s="6" t="n"/>
      <c r="L57">
        <f>AND($F57&lt;&gt;"",COUNTIF('Items'!$A$5:$A$504,$F57)=1)</f>
        <v/>
      </c>
      <c r="M57">
        <f>AND($F57&lt;&gt;"",$H57&lt;&gt;"",COUNTIFS('Items'!$A$5:$A$504,$F57,'Items'!$B$5:$B$504,$H57)=1)</f>
        <v/>
      </c>
      <c r="N57">
        <f>AND($C57&lt;&gt;"",$F57&lt;&gt;"",ISNUMBER($I57),COUNTIFS('Prices'!$A$5:$A$504,$C57,'Prices'!$B$5:$B$504,$F57)=1,ABS($I57-SUMIFS('Prices'!$C$5:$C$504,'Prices'!$A$5:$A$504,$C57,'Prices'!$B$5:$B$504,$F57))&lt;=SUMIFS('Prices'!$C$5:$C$504,'Prices'!$A$5:$A$504,$C57,'Prices'!$B$5:$B$504,$F57)*N(Settings!$B$4))</f>
        <v/>
      </c>
      <c r="O57">
        <f>AND($C57&lt;&gt;"",$J57&lt;&gt;"",COUNTIFS('Ship-to'!$A$5:$A$504,$C57,'Ship-to'!$B$5:$B$504,$J57)=1)</f>
        <v/>
      </c>
      <c r="P57">
        <f>AND(ISNUMBER($B57),ISNUMBER($K57),$K57-$B57&gt;=N(Settings!$B$5))</f>
        <v/>
      </c>
      <c r="Q57">
        <f>AND($C57&lt;&gt;"",$D57&lt;&gt;"",$E57&lt;&gt;"",COUNTIFS($C$5:$C$204,$C57,$D$5:$D$204,$D57,$E$5:$E$204,$E57)=1,COUNTIFS('Known POs'!$A$5:$A$504,$C57,'Known POs'!$B$5:$B$504,$D57)=0)</f>
        <v/>
      </c>
      <c r="R57">
        <f>IF(COUNTA($A57:$K57)=0,0,6-(L57+M57+N57+O57+P57+Q57))</f>
        <v/>
      </c>
      <c r="S57">
        <f>R57&gt;0</f>
        <v/>
      </c>
      <c r="T57" s="8">
        <f>N(G57)*N(I57)</f>
        <v/>
      </c>
    </row>
    <row r="58">
      <c r="A58" s="5" t="n"/>
      <c r="B58" s="6" t="n"/>
      <c r="C58" s="5" t="n"/>
      <c r="D58" s="5" t="n"/>
      <c r="E58" s="5" t="n"/>
      <c r="F58" s="5" t="n"/>
      <c r="G58" s="5" t="n"/>
      <c r="H58" s="5" t="n"/>
      <c r="I58" s="7" t="n"/>
      <c r="J58" s="5" t="n"/>
      <c r="K58" s="6" t="n"/>
      <c r="L58">
        <f>AND($F58&lt;&gt;"",COUNTIF('Items'!$A$5:$A$504,$F58)=1)</f>
        <v/>
      </c>
      <c r="M58">
        <f>AND($F58&lt;&gt;"",$H58&lt;&gt;"",COUNTIFS('Items'!$A$5:$A$504,$F58,'Items'!$B$5:$B$504,$H58)=1)</f>
        <v/>
      </c>
      <c r="N58">
        <f>AND($C58&lt;&gt;"",$F58&lt;&gt;"",ISNUMBER($I58),COUNTIFS('Prices'!$A$5:$A$504,$C58,'Prices'!$B$5:$B$504,$F58)=1,ABS($I58-SUMIFS('Prices'!$C$5:$C$504,'Prices'!$A$5:$A$504,$C58,'Prices'!$B$5:$B$504,$F58))&lt;=SUMIFS('Prices'!$C$5:$C$504,'Prices'!$A$5:$A$504,$C58,'Prices'!$B$5:$B$504,$F58)*N(Settings!$B$4))</f>
        <v/>
      </c>
      <c r="O58">
        <f>AND($C58&lt;&gt;"",$J58&lt;&gt;"",COUNTIFS('Ship-to'!$A$5:$A$504,$C58,'Ship-to'!$B$5:$B$504,$J58)=1)</f>
        <v/>
      </c>
      <c r="P58">
        <f>AND(ISNUMBER($B58),ISNUMBER($K58),$K58-$B58&gt;=N(Settings!$B$5))</f>
        <v/>
      </c>
      <c r="Q58">
        <f>AND($C58&lt;&gt;"",$D58&lt;&gt;"",$E58&lt;&gt;"",COUNTIFS($C$5:$C$204,$C58,$D$5:$D$204,$D58,$E$5:$E$204,$E58)=1,COUNTIFS('Known POs'!$A$5:$A$504,$C58,'Known POs'!$B$5:$B$504,$D58)=0)</f>
        <v/>
      </c>
      <c r="R58">
        <f>IF(COUNTA($A58:$K58)=0,0,6-(L58+M58+N58+O58+P58+Q58))</f>
        <v/>
      </c>
      <c r="S58">
        <f>R58&gt;0</f>
        <v/>
      </c>
      <c r="T58" s="8">
        <f>N(G58)*N(I58)</f>
        <v/>
      </c>
    </row>
    <row r="59">
      <c r="A59" s="5" t="n"/>
      <c r="B59" s="6" t="n"/>
      <c r="C59" s="5" t="n"/>
      <c r="D59" s="5" t="n"/>
      <c r="E59" s="5" t="n"/>
      <c r="F59" s="5" t="n"/>
      <c r="G59" s="5" t="n"/>
      <c r="H59" s="5" t="n"/>
      <c r="I59" s="7" t="n"/>
      <c r="J59" s="5" t="n"/>
      <c r="K59" s="6" t="n"/>
      <c r="L59">
        <f>AND($F59&lt;&gt;"",COUNTIF('Items'!$A$5:$A$504,$F59)=1)</f>
        <v/>
      </c>
      <c r="M59">
        <f>AND($F59&lt;&gt;"",$H59&lt;&gt;"",COUNTIFS('Items'!$A$5:$A$504,$F59,'Items'!$B$5:$B$504,$H59)=1)</f>
        <v/>
      </c>
      <c r="N59">
        <f>AND($C59&lt;&gt;"",$F59&lt;&gt;"",ISNUMBER($I59),COUNTIFS('Prices'!$A$5:$A$504,$C59,'Prices'!$B$5:$B$504,$F59)=1,ABS($I59-SUMIFS('Prices'!$C$5:$C$504,'Prices'!$A$5:$A$504,$C59,'Prices'!$B$5:$B$504,$F59))&lt;=SUMIFS('Prices'!$C$5:$C$504,'Prices'!$A$5:$A$504,$C59,'Prices'!$B$5:$B$504,$F59)*N(Settings!$B$4))</f>
        <v/>
      </c>
      <c r="O59">
        <f>AND($C59&lt;&gt;"",$J59&lt;&gt;"",COUNTIFS('Ship-to'!$A$5:$A$504,$C59,'Ship-to'!$B$5:$B$504,$J59)=1)</f>
        <v/>
      </c>
      <c r="P59">
        <f>AND(ISNUMBER($B59),ISNUMBER($K59),$K59-$B59&gt;=N(Settings!$B$5))</f>
        <v/>
      </c>
      <c r="Q59">
        <f>AND($C59&lt;&gt;"",$D59&lt;&gt;"",$E59&lt;&gt;"",COUNTIFS($C$5:$C$204,$C59,$D$5:$D$204,$D59,$E$5:$E$204,$E59)=1,COUNTIFS('Known POs'!$A$5:$A$504,$C59,'Known POs'!$B$5:$B$504,$D59)=0)</f>
        <v/>
      </c>
      <c r="R59">
        <f>IF(COUNTA($A59:$K59)=0,0,6-(L59+M59+N59+O59+P59+Q59))</f>
        <v/>
      </c>
      <c r="S59">
        <f>R59&gt;0</f>
        <v/>
      </c>
      <c r="T59" s="8">
        <f>N(G59)*N(I59)</f>
        <v/>
      </c>
    </row>
    <row r="60">
      <c r="A60" s="5" t="n"/>
      <c r="B60" s="6" t="n"/>
      <c r="C60" s="5" t="n"/>
      <c r="D60" s="5" t="n"/>
      <c r="E60" s="5" t="n"/>
      <c r="F60" s="5" t="n"/>
      <c r="G60" s="5" t="n"/>
      <c r="H60" s="5" t="n"/>
      <c r="I60" s="7" t="n"/>
      <c r="J60" s="5" t="n"/>
      <c r="K60" s="6" t="n"/>
      <c r="L60">
        <f>AND($F60&lt;&gt;"",COUNTIF('Items'!$A$5:$A$504,$F60)=1)</f>
        <v/>
      </c>
      <c r="M60">
        <f>AND($F60&lt;&gt;"",$H60&lt;&gt;"",COUNTIFS('Items'!$A$5:$A$504,$F60,'Items'!$B$5:$B$504,$H60)=1)</f>
        <v/>
      </c>
      <c r="N60">
        <f>AND($C60&lt;&gt;"",$F60&lt;&gt;"",ISNUMBER($I60),COUNTIFS('Prices'!$A$5:$A$504,$C60,'Prices'!$B$5:$B$504,$F60)=1,ABS($I60-SUMIFS('Prices'!$C$5:$C$504,'Prices'!$A$5:$A$504,$C60,'Prices'!$B$5:$B$504,$F60))&lt;=SUMIFS('Prices'!$C$5:$C$504,'Prices'!$A$5:$A$504,$C60,'Prices'!$B$5:$B$504,$F60)*N(Settings!$B$4))</f>
        <v/>
      </c>
      <c r="O60">
        <f>AND($C60&lt;&gt;"",$J60&lt;&gt;"",COUNTIFS('Ship-to'!$A$5:$A$504,$C60,'Ship-to'!$B$5:$B$504,$J60)=1)</f>
        <v/>
      </c>
      <c r="P60">
        <f>AND(ISNUMBER($B60),ISNUMBER($K60),$K60-$B60&gt;=N(Settings!$B$5))</f>
        <v/>
      </c>
      <c r="Q60">
        <f>AND($C60&lt;&gt;"",$D60&lt;&gt;"",$E60&lt;&gt;"",COUNTIFS($C$5:$C$204,$C60,$D$5:$D$204,$D60,$E$5:$E$204,$E60)=1,COUNTIFS('Known POs'!$A$5:$A$504,$C60,'Known POs'!$B$5:$B$504,$D60)=0)</f>
        <v/>
      </c>
      <c r="R60">
        <f>IF(COUNTA($A60:$K60)=0,0,6-(L60+M60+N60+O60+P60+Q60))</f>
        <v/>
      </c>
      <c r="S60">
        <f>R60&gt;0</f>
        <v/>
      </c>
      <c r="T60" s="8">
        <f>N(G60)*N(I60)</f>
        <v/>
      </c>
    </row>
    <row r="61">
      <c r="A61" s="5" t="n"/>
      <c r="B61" s="6" t="n"/>
      <c r="C61" s="5" t="n"/>
      <c r="D61" s="5" t="n"/>
      <c r="E61" s="5" t="n"/>
      <c r="F61" s="5" t="n"/>
      <c r="G61" s="5" t="n"/>
      <c r="H61" s="5" t="n"/>
      <c r="I61" s="7" t="n"/>
      <c r="J61" s="5" t="n"/>
      <c r="K61" s="6" t="n"/>
      <c r="L61">
        <f>AND($F61&lt;&gt;"",COUNTIF('Items'!$A$5:$A$504,$F61)=1)</f>
        <v/>
      </c>
      <c r="M61">
        <f>AND($F61&lt;&gt;"",$H61&lt;&gt;"",COUNTIFS('Items'!$A$5:$A$504,$F61,'Items'!$B$5:$B$504,$H61)=1)</f>
        <v/>
      </c>
      <c r="N61">
        <f>AND($C61&lt;&gt;"",$F61&lt;&gt;"",ISNUMBER($I61),COUNTIFS('Prices'!$A$5:$A$504,$C61,'Prices'!$B$5:$B$504,$F61)=1,ABS($I61-SUMIFS('Prices'!$C$5:$C$504,'Prices'!$A$5:$A$504,$C61,'Prices'!$B$5:$B$504,$F61))&lt;=SUMIFS('Prices'!$C$5:$C$504,'Prices'!$A$5:$A$504,$C61,'Prices'!$B$5:$B$504,$F61)*N(Settings!$B$4))</f>
        <v/>
      </c>
      <c r="O61">
        <f>AND($C61&lt;&gt;"",$J61&lt;&gt;"",COUNTIFS('Ship-to'!$A$5:$A$504,$C61,'Ship-to'!$B$5:$B$504,$J61)=1)</f>
        <v/>
      </c>
      <c r="P61">
        <f>AND(ISNUMBER($B61),ISNUMBER($K61),$K61-$B61&gt;=N(Settings!$B$5))</f>
        <v/>
      </c>
      <c r="Q61">
        <f>AND($C61&lt;&gt;"",$D61&lt;&gt;"",$E61&lt;&gt;"",COUNTIFS($C$5:$C$204,$C61,$D$5:$D$204,$D61,$E$5:$E$204,$E61)=1,COUNTIFS('Known POs'!$A$5:$A$504,$C61,'Known POs'!$B$5:$B$504,$D61)=0)</f>
        <v/>
      </c>
      <c r="R61">
        <f>IF(COUNTA($A61:$K61)=0,0,6-(L61+M61+N61+O61+P61+Q61))</f>
        <v/>
      </c>
      <c r="S61">
        <f>R61&gt;0</f>
        <v/>
      </c>
      <c r="T61" s="8">
        <f>N(G61)*N(I61)</f>
        <v/>
      </c>
    </row>
    <row r="62">
      <c r="A62" s="5" t="n"/>
      <c r="B62" s="6" t="n"/>
      <c r="C62" s="5" t="n"/>
      <c r="D62" s="5" t="n"/>
      <c r="E62" s="5" t="n"/>
      <c r="F62" s="5" t="n"/>
      <c r="G62" s="5" t="n"/>
      <c r="H62" s="5" t="n"/>
      <c r="I62" s="7" t="n"/>
      <c r="J62" s="5" t="n"/>
      <c r="K62" s="6" t="n"/>
      <c r="L62">
        <f>AND($F62&lt;&gt;"",COUNTIF('Items'!$A$5:$A$504,$F62)=1)</f>
        <v/>
      </c>
      <c r="M62">
        <f>AND($F62&lt;&gt;"",$H62&lt;&gt;"",COUNTIFS('Items'!$A$5:$A$504,$F62,'Items'!$B$5:$B$504,$H62)=1)</f>
        <v/>
      </c>
      <c r="N62">
        <f>AND($C62&lt;&gt;"",$F62&lt;&gt;"",ISNUMBER($I62),COUNTIFS('Prices'!$A$5:$A$504,$C62,'Prices'!$B$5:$B$504,$F62)=1,ABS($I62-SUMIFS('Prices'!$C$5:$C$504,'Prices'!$A$5:$A$504,$C62,'Prices'!$B$5:$B$504,$F62))&lt;=SUMIFS('Prices'!$C$5:$C$504,'Prices'!$A$5:$A$504,$C62,'Prices'!$B$5:$B$504,$F62)*N(Settings!$B$4))</f>
        <v/>
      </c>
      <c r="O62">
        <f>AND($C62&lt;&gt;"",$J62&lt;&gt;"",COUNTIFS('Ship-to'!$A$5:$A$504,$C62,'Ship-to'!$B$5:$B$504,$J62)=1)</f>
        <v/>
      </c>
      <c r="P62">
        <f>AND(ISNUMBER($B62),ISNUMBER($K62),$K62-$B62&gt;=N(Settings!$B$5))</f>
        <v/>
      </c>
      <c r="Q62">
        <f>AND($C62&lt;&gt;"",$D62&lt;&gt;"",$E62&lt;&gt;"",COUNTIFS($C$5:$C$204,$C62,$D$5:$D$204,$D62,$E$5:$E$204,$E62)=1,COUNTIFS('Known POs'!$A$5:$A$504,$C62,'Known POs'!$B$5:$B$504,$D62)=0)</f>
        <v/>
      </c>
      <c r="R62">
        <f>IF(COUNTA($A62:$K62)=0,0,6-(L62+M62+N62+O62+P62+Q62))</f>
        <v/>
      </c>
      <c r="S62">
        <f>R62&gt;0</f>
        <v/>
      </c>
      <c r="T62" s="8">
        <f>N(G62)*N(I62)</f>
        <v/>
      </c>
    </row>
    <row r="63">
      <c r="A63" s="5" t="n"/>
      <c r="B63" s="6" t="n"/>
      <c r="C63" s="5" t="n"/>
      <c r="D63" s="5" t="n"/>
      <c r="E63" s="5" t="n"/>
      <c r="F63" s="5" t="n"/>
      <c r="G63" s="5" t="n"/>
      <c r="H63" s="5" t="n"/>
      <c r="I63" s="7" t="n"/>
      <c r="J63" s="5" t="n"/>
      <c r="K63" s="6" t="n"/>
      <c r="L63">
        <f>AND($F63&lt;&gt;"",COUNTIF('Items'!$A$5:$A$504,$F63)=1)</f>
        <v/>
      </c>
      <c r="M63">
        <f>AND($F63&lt;&gt;"",$H63&lt;&gt;"",COUNTIFS('Items'!$A$5:$A$504,$F63,'Items'!$B$5:$B$504,$H63)=1)</f>
        <v/>
      </c>
      <c r="N63">
        <f>AND($C63&lt;&gt;"",$F63&lt;&gt;"",ISNUMBER($I63),COUNTIFS('Prices'!$A$5:$A$504,$C63,'Prices'!$B$5:$B$504,$F63)=1,ABS($I63-SUMIFS('Prices'!$C$5:$C$504,'Prices'!$A$5:$A$504,$C63,'Prices'!$B$5:$B$504,$F63))&lt;=SUMIFS('Prices'!$C$5:$C$504,'Prices'!$A$5:$A$504,$C63,'Prices'!$B$5:$B$504,$F63)*N(Settings!$B$4))</f>
        <v/>
      </c>
      <c r="O63">
        <f>AND($C63&lt;&gt;"",$J63&lt;&gt;"",COUNTIFS('Ship-to'!$A$5:$A$504,$C63,'Ship-to'!$B$5:$B$504,$J63)=1)</f>
        <v/>
      </c>
      <c r="P63">
        <f>AND(ISNUMBER($B63),ISNUMBER($K63),$K63-$B63&gt;=N(Settings!$B$5))</f>
        <v/>
      </c>
      <c r="Q63">
        <f>AND($C63&lt;&gt;"",$D63&lt;&gt;"",$E63&lt;&gt;"",COUNTIFS($C$5:$C$204,$C63,$D$5:$D$204,$D63,$E$5:$E$204,$E63)=1,COUNTIFS('Known POs'!$A$5:$A$504,$C63,'Known POs'!$B$5:$B$504,$D63)=0)</f>
        <v/>
      </c>
      <c r="R63">
        <f>IF(COUNTA($A63:$K63)=0,0,6-(L63+M63+N63+O63+P63+Q63))</f>
        <v/>
      </c>
      <c r="S63">
        <f>R63&gt;0</f>
        <v/>
      </c>
      <c r="T63" s="8">
        <f>N(G63)*N(I63)</f>
        <v/>
      </c>
    </row>
    <row r="64">
      <c r="A64" s="5" t="n"/>
      <c r="B64" s="6" t="n"/>
      <c r="C64" s="5" t="n"/>
      <c r="D64" s="5" t="n"/>
      <c r="E64" s="5" t="n"/>
      <c r="F64" s="5" t="n"/>
      <c r="G64" s="5" t="n"/>
      <c r="H64" s="5" t="n"/>
      <c r="I64" s="7" t="n"/>
      <c r="J64" s="5" t="n"/>
      <c r="K64" s="6" t="n"/>
      <c r="L64">
        <f>AND($F64&lt;&gt;"",COUNTIF('Items'!$A$5:$A$504,$F64)=1)</f>
        <v/>
      </c>
      <c r="M64">
        <f>AND($F64&lt;&gt;"",$H64&lt;&gt;"",COUNTIFS('Items'!$A$5:$A$504,$F64,'Items'!$B$5:$B$504,$H64)=1)</f>
        <v/>
      </c>
      <c r="N64">
        <f>AND($C64&lt;&gt;"",$F64&lt;&gt;"",ISNUMBER($I64),COUNTIFS('Prices'!$A$5:$A$504,$C64,'Prices'!$B$5:$B$504,$F64)=1,ABS($I64-SUMIFS('Prices'!$C$5:$C$504,'Prices'!$A$5:$A$504,$C64,'Prices'!$B$5:$B$504,$F64))&lt;=SUMIFS('Prices'!$C$5:$C$504,'Prices'!$A$5:$A$504,$C64,'Prices'!$B$5:$B$504,$F64)*N(Settings!$B$4))</f>
        <v/>
      </c>
      <c r="O64">
        <f>AND($C64&lt;&gt;"",$J64&lt;&gt;"",COUNTIFS('Ship-to'!$A$5:$A$504,$C64,'Ship-to'!$B$5:$B$504,$J64)=1)</f>
        <v/>
      </c>
      <c r="P64">
        <f>AND(ISNUMBER($B64),ISNUMBER($K64),$K64-$B64&gt;=N(Settings!$B$5))</f>
        <v/>
      </c>
      <c r="Q64">
        <f>AND($C64&lt;&gt;"",$D64&lt;&gt;"",$E64&lt;&gt;"",COUNTIFS($C$5:$C$204,$C64,$D$5:$D$204,$D64,$E$5:$E$204,$E64)=1,COUNTIFS('Known POs'!$A$5:$A$504,$C64,'Known POs'!$B$5:$B$504,$D64)=0)</f>
        <v/>
      </c>
      <c r="R64">
        <f>IF(COUNTA($A64:$K64)=0,0,6-(L64+M64+N64+O64+P64+Q64))</f>
        <v/>
      </c>
      <c r="S64">
        <f>R64&gt;0</f>
        <v/>
      </c>
      <c r="T64" s="8">
        <f>N(G64)*N(I64)</f>
        <v/>
      </c>
    </row>
    <row r="65">
      <c r="A65" s="5" t="n"/>
      <c r="B65" s="6" t="n"/>
      <c r="C65" s="5" t="n"/>
      <c r="D65" s="5" t="n"/>
      <c r="E65" s="5" t="n"/>
      <c r="F65" s="5" t="n"/>
      <c r="G65" s="5" t="n"/>
      <c r="H65" s="5" t="n"/>
      <c r="I65" s="7" t="n"/>
      <c r="J65" s="5" t="n"/>
      <c r="K65" s="6" t="n"/>
      <c r="L65">
        <f>AND($F65&lt;&gt;"",COUNTIF('Items'!$A$5:$A$504,$F65)=1)</f>
        <v/>
      </c>
      <c r="M65">
        <f>AND($F65&lt;&gt;"",$H65&lt;&gt;"",COUNTIFS('Items'!$A$5:$A$504,$F65,'Items'!$B$5:$B$504,$H65)=1)</f>
        <v/>
      </c>
      <c r="N65">
        <f>AND($C65&lt;&gt;"",$F65&lt;&gt;"",ISNUMBER($I65),COUNTIFS('Prices'!$A$5:$A$504,$C65,'Prices'!$B$5:$B$504,$F65)=1,ABS($I65-SUMIFS('Prices'!$C$5:$C$504,'Prices'!$A$5:$A$504,$C65,'Prices'!$B$5:$B$504,$F65))&lt;=SUMIFS('Prices'!$C$5:$C$504,'Prices'!$A$5:$A$504,$C65,'Prices'!$B$5:$B$504,$F65)*N(Settings!$B$4))</f>
        <v/>
      </c>
      <c r="O65">
        <f>AND($C65&lt;&gt;"",$J65&lt;&gt;"",COUNTIFS('Ship-to'!$A$5:$A$504,$C65,'Ship-to'!$B$5:$B$504,$J65)=1)</f>
        <v/>
      </c>
      <c r="P65">
        <f>AND(ISNUMBER($B65),ISNUMBER($K65),$K65-$B65&gt;=N(Settings!$B$5))</f>
        <v/>
      </c>
      <c r="Q65">
        <f>AND($C65&lt;&gt;"",$D65&lt;&gt;"",$E65&lt;&gt;"",COUNTIFS($C$5:$C$204,$C65,$D$5:$D$204,$D65,$E$5:$E$204,$E65)=1,COUNTIFS('Known POs'!$A$5:$A$504,$C65,'Known POs'!$B$5:$B$504,$D65)=0)</f>
        <v/>
      </c>
      <c r="R65">
        <f>IF(COUNTA($A65:$K65)=0,0,6-(L65+M65+N65+O65+P65+Q65))</f>
        <v/>
      </c>
      <c r="S65">
        <f>R65&gt;0</f>
        <v/>
      </c>
      <c r="T65" s="8">
        <f>N(G65)*N(I65)</f>
        <v/>
      </c>
    </row>
    <row r="66">
      <c r="A66" s="5" t="n"/>
      <c r="B66" s="6" t="n"/>
      <c r="C66" s="5" t="n"/>
      <c r="D66" s="5" t="n"/>
      <c r="E66" s="5" t="n"/>
      <c r="F66" s="5" t="n"/>
      <c r="G66" s="5" t="n"/>
      <c r="H66" s="5" t="n"/>
      <c r="I66" s="7" t="n"/>
      <c r="J66" s="5" t="n"/>
      <c r="K66" s="6" t="n"/>
      <c r="L66">
        <f>AND($F66&lt;&gt;"",COUNTIF('Items'!$A$5:$A$504,$F66)=1)</f>
        <v/>
      </c>
      <c r="M66">
        <f>AND($F66&lt;&gt;"",$H66&lt;&gt;"",COUNTIFS('Items'!$A$5:$A$504,$F66,'Items'!$B$5:$B$504,$H66)=1)</f>
        <v/>
      </c>
      <c r="N66">
        <f>AND($C66&lt;&gt;"",$F66&lt;&gt;"",ISNUMBER($I66),COUNTIFS('Prices'!$A$5:$A$504,$C66,'Prices'!$B$5:$B$504,$F66)=1,ABS($I66-SUMIFS('Prices'!$C$5:$C$504,'Prices'!$A$5:$A$504,$C66,'Prices'!$B$5:$B$504,$F66))&lt;=SUMIFS('Prices'!$C$5:$C$504,'Prices'!$A$5:$A$504,$C66,'Prices'!$B$5:$B$504,$F66)*N(Settings!$B$4))</f>
        <v/>
      </c>
      <c r="O66">
        <f>AND($C66&lt;&gt;"",$J66&lt;&gt;"",COUNTIFS('Ship-to'!$A$5:$A$504,$C66,'Ship-to'!$B$5:$B$504,$J66)=1)</f>
        <v/>
      </c>
      <c r="P66">
        <f>AND(ISNUMBER($B66),ISNUMBER($K66),$K66-$B66&gt;=N(Settings!$B$5))</f>
        <v/>
      </c>
      <c r="Q66">
        <f>AND($C66&lt;&gt;"",$D66&lt;&gt;"",$E66&lt;&gt;"",COUNTIFS($C$5:$C$204,$C66,$D$5:$D$204,$D66,$E$5:$E$204,$E66)=1,COUNTIFS('Known POs'!$A$5:$A$504,$C66,'Known POs'!$B$5:$B$504,$D66)=0)</f>
        <v/>
      </c>
      <c r="R66">
        <f>IF(COUNTA($A66:$K66)=0,0,6-(L66+M66+N66+O66+P66+Q66))</f>
        <v/>
      </c>
      <c r="S66">
        <f>R66&gt;0</f>
        <v/>
      </c>
      <c r="T66" s="8">
        <f>N(G66)*N(I66)</f>
        <v/>
      </c>
    </row>
    <row r="67">
      <c r="A67" s="5" t="n"/>
      <c r="B67" s="6" t="n"/>
      <c r="C67" s="5" t="n"/>
      <c r="D67" s="5" t="n"/>
      <c r="E67" s="5" t="n"/>
      <c r="F67" s="5" t="n"/>
      <c r="G67" s="5" t="n"/>
      <c r="H67" s="5" t="n"/>
      <c r="I67" s="7" t="n"/>
      <c r="J67" s="5" t="n"/>
      <c r="K67" s="6" t="n"/>
      <c r="L67">
        <f>AND($F67&lt;&gt;"",COUNTIF('Items'!$A$5:$A$504,$F67)=1)</f>
        <v/>
      </c>
      <c r="M67">
        <f>AND($F67&lt;&gt;"",$H67&lt;&gt;"",COUNTIFS('Items'!$A$5:$A$504,$F67,'Items'!$B$5:$B$504,$H67)=1)</f>
        <v/>
      </c>
      <c r="N67">
        <f>AND($C67&lt;&gt;"",$F67&lt;&gt;"",ISNUMBER($I67),COUNTIFS('Prices'!$A$5:$A$504,$C67,'Prices'!$B$5:$B$504,$F67)=1,ABS($I67-SUMIFS('Prices'!$C$5:$C$504,'Prices'!$A$5:$A$504,$C67,'Prices'!$B$5:$B$504,$F67))&lt;=SUMIFS('Prices'!$C$5:$C$504,'Prices'!$A$5:$A$504,$C67,'Prices'!$B$5:$B$504,$F67)*N(Settings!$B$4))</f>
        <v/>
      </c>
      <c r="O67">
        <f>AND($C67&lt;&gt;"",$J67&lt;&gt;"",COUNTIFS('Ship-to'!$A$5:$A$504,$C67,'Ship-to'!$B$5:$B$504,$J67)=1)</f>
        <v/>
      </c>
      <c r="P67">
        <f>AND(ISNUMBER($B67),ISNUMBER($K67),$K67-$B67&gt;=N(Settings!$B$5))</f>
        <v/>
      </c>
      <c r="Q67">
        <f>AND($C67&lt;&gt;"",$D67&lt;&gt;"",$E67&lt;&gt;"",COUNTIFS($C$5:$C$204,$C67,$D$5:$D$204,$D67,$E$5:$E$204,$E67)=1,COUNTIFS('Known POs'!$A$5:$A$504,$C67,'Known POs'!$B$5:$B$504,$D67)=0)</f>
        <v/>
      </c>
      <c r="R67">
        <f>IF(COUNTA($A67:$K67)=0,0,6-(L67+M67+N67+O67+P67+Q67))</f>
        <v/>
      </c>
      <c r="S67">
        <f>R67&gt;0</f>
        <v/>
      </c>
      <c r="T67" s="8">
        <f>N(G67)*N(I67)</f>
        <v/>
      </c>
    </row>
    <row r="68">
      <c r="A68" s="5" t="n"/>
      <c r="B68" s="6" t="n"/>
      <c r="C68" s="5" t="n"/>
      <c r="D68" s="5" t="n"/>
      <c r="E68" s="5" t="n"/>
      <c r="F68" s="5" t="n"/>
      <c r="G68" s="5" t="n"/>
      <c r="H68" s="5" t="n"/>
      <c r="I68" s="7" t="n"/>
      <c r="J68" s="5" t="n"/>
      <c r="K68" s="6" t="n"/>
      <c r="L68">
        <f>AND($F68&lt;&gt;"",COUNTIF('Items'!$A$5:$A$504,$F68)=1)</f>
        <v/>
      </c>
      <c r="M68">
        <f>AND($F68&lt;&gt;"",$H68&lt;&gt;"",COUNTIFS('Items'!$A$5:$A$504,$F68,'Items'!$B$5:$B$504,$H68)=1)</f>
        <v/>
      </c>
      <c r="N68">
        <f>AND($C68&lt;&gt;"",$F68&lt;&gt;"",ISNUMBER($I68),COUNTIFS('Prices'!$A$5:$A$504,$C68,'Prices'!$B$5:$B$504,$F68)=1,ABS($I68-SUMIFS('Prices'!$C$5:$C$504,'Prices'!$A$5:$A$504,$C68,'Prices'!$B$5:$B$504,$F68))&lt;=SUMIFS('Prices'!$C$5:$C$504,'Prices'!$A$5:$A$504,$C68,'Prices'!$B$5:$B$504,$F68)*N(Settings!$B$4))</f>
        <v/>
      </c>
      <c r="O68">
        <f>AND($C68&lt;&gt;"",$J68&lt;&gt;"",COUNTIFS('Ship-to'!$A$5:$A$504,$C68,'Ship-to'!$B$5:$B$504,$J68)=1)</f>
        <v/>
      </c>
      <c r="P68">
        <f>AND(ISNUMBER($B68),ISNUMBER($K68),$K68-$B68&gt;=N(Settings!$B$5))</f>
        <v/>
      </c>
      <c r="Q68">
        <f>AND($C68&lt;&gt;"",$D68&lt;&gt;"",$E68&lt;&gt;"",COUNTIFS($C$5:$C$204,$C68,$D$5:$D$204,$D68,$E$5:$E$204,$E68)=1,COUNTIFS('Known POs'!$A$5:$A$504,$C68,'Known POs'!$B$5:$B$504,$D68)=0)</f>
        <v/>
      </c>
      <c r="R68">
        <f>IF(COUNTA($A68:$K68)=0,0,6-(L68+M68+N68+O68+P68+Q68))</f>
        <v/>
      </c>
      <c r="S68">
        <f>R68&gt;0</f>
        <v/>
      </c>
      <c r="T68" s="8">
        <f>N(G68)*N(I68)</f>
        <v/>
      </c>
    </row>
    <row r="69">
      <c r="A69" s="5" t="n"/>
      <c r="B69" s="6" t="n"/>
      <c r="C69" s="5" t="n"/>
      <c r="D69" s="5" t="n"/>
      <c r="E69" s="5" t="n"/>
      <c r="F69" s="5" t="n"/>
      <c r="G69" s="5" t="n"/>
      <c r="H69" s="5" t="n"/>
      <c r="I69" s="7" t="n"/>
      <c r="J69" s="5" t="n"/>
      <c r="K69" s="6" t="n"/>
      <c r="L69">
        <f>AND($F69&lt;&gt;"",COUNTIF('Items'!$A$5:$A$504,$F69)=1)</f>
        <v/>
      </c>
      <c r="M69">
        <f>AND($F69&lt;&gt;"",$H69&lt;&gt;"",COUNTIFS('Items'!$A$5:$A$504,$F69,'Items'!$B$5:$B$504,$H69)=1)</f>
        <v/>
      </c>
      <c r="N69">
        <f>AND($C69&lt;&gt;"",$F69&lt;&gt;"",ISNUMBER($I69),COUNTIFS('Prices'!$A$5:$A$504,$C69,'Prices'!$B$5:$B$504,$F69)=1,ABS($I69-SUMIFS('Prices'!$C$5:$C$504,'Prices'!$A$5:$A$504,$C69,'Prices'!$B$5:$B$504,$F69))&lt;=SUMIFS('Prices'!$C$5:$C$504,'Prices'!$A$5:$A$504,$C69,'Prices'!$B$5:$B$504,$F69)*N(Settings!$B$4))</f>
        <v/>
      </c>
      <c r="O69">
        <f>AND($C69&lt;&gt;"",$J69&lt;&gt;"",COUNTIFS('Ship-to'!$A$5:$A$504,$C69,'Ship-to'!$B$5:$B$504,$J69)=1)</f>
        <v/>
      </c>
      <c r="P69">
        <f>AND(ISNUMBER($B69),ISNUMBER($K69),$K69-$B69&gt;=N(Settings!$B$5))</f>
        <v/>
      </c>
      <c r="Q69">
        <f>AND($C69&lt;&gt;"",$D69&lt;&gt;"",$E69&lt;&gt;"",COUNTIFS($C$5:$C$204,$C69,$D$5:$D$204,$D69,$E$5:$E$204,$E69)=1,COUNTIFS('Known POs'!$A$5:$A$504,$C69,'Known POs'!$B$5:$B$504,$D69)=0)</f>
        <v/>
      </c>
      <c r="R69">
        <f>IF(COUNTA($A69:$K69)=0,0,6-(L69+M69+N69+O69+P69+Q69))</f>
        <v/>
      </c>
      <c r="S69">
        <f>R69&gt;0</f>
        <v/>
      </c>
      <c r="T69" s="8">
        <f>N(G69)*N(I69)</f>
        <v/>
      </c>
    </row>
    <row r="70">
      <c r="A70" s="5" t="n"/>
      <c r="B70" s="6" t="n"/>
      <c r="C70" s="5" t="n"/>
      <c r="D70" s="5" t="n"/>
      <c r="E70" s="5" t="n"/>
      <c r="F70" s="5" t="n"/>
      <c r="G70" s="5" t="n"/>
      <c r="H70" s="5" t="n"/>
      <c r="I70" s="7" t="n"/>
      <c r="J70" s="5" t="n"/>
      <c r="K70" s="6" t="n"/>
      <c r="L70">
        <f>AND($F70&lt;&gt;"",COUNTIF('Items'!$A$5:$A$504,$F70)=1)</f>
        <v/>
      </c>
      <c r="M70">
        <f>AND($F70&lt;&gt;"",$H70&lt;&gt;"",COUNTIFS('Items'!$A$5:$A$504,$F70,'Items'!$B$5:$B$504,$H70)=1)</f>
        <v/>
      </c>
      <c r="N70">
        <f>AND($C70&lt;&gt;"",$F70&lt;&gt;"",ISNUMBER($I70),COUNTIFS('Prices'!$A$5:$A$504,$C70,'Prices'!$B$5:$B$504,$F70)=1,ABS($I70-SUMIFS('Prices'!$C$5:$C$504,'Prices'!$A$5:$A$504,$C70,'Prices'!$B$5:$B$504,$F70))&lt;=SUMIFS('Prices'!$C$5:$C$504,'Prices'!$A$5:$A$504,$C70,'Prices'!$B$5:$B$504,$F70)*N(Settings!$B$4))</f>
        <v/>
      </c>
      <c r="O70">
        <f>AND($C70&lt;&gt;"",$J70&lt;&gt;"",COUNTIFS('Ship-to'!$A$5:$A$504,$C70,'Ship-to'!$B$5:$B$504,$J70)=1)</f>
        <v/>
      </c>
      <c r="P70">
        <f>AND(ISNUMBER($B70),ISNUMBER($K70),$K70-$B70&gt;=N(Settings!$B$5))</f>
        <v/>
      </c>
      <c r="Q70">
        <f>AND($C70&lt;&gt;"",$D70&lt;&gt;"",$E70&lt;&gt;"",COUNTIFS($C$5:$C$204,$C70,$D$5:$D$204,$D70,$E$5:$E$204,$E70)=1,COUNTIFS('Known POs'!$A$5:$A$504,$C70,'Known POs'!$B$5:$B$504,$D70)=0)</f>
        <v/>
      </c>
      <c r="R70">
        <f>IF(COUNTA($A70:$K70)=0,0,6-(L70+M70+N70+O70+P70+Q70))</f>
        <v/>
      </c>
      <c r="S70">
        <f>R70&gt;0</f>
        <v/>
      </c>
      <c r="T70" s="8">
        <f>N(G70)*N(I70)</f>
        <v/>
      </c>
    </row>
    <row r="71">
      <c r="A71" s="5" t="n"/>
      <c r="B71" s="6" t="n"/>
      <c r="C71" s="5" t="n"/>
      <c r="D71" s="5" t="n"/>
      <c r="E71" s="5" t="n"/>
      <c r="F71" s="5" t="n"/>
      <c r="G71" s="5" t="n"/>
      <c r="H71" s="5" t="n"/>
      <c r="I71" s="7" t="n"/>
      <c r="J71" s="5" t="n"/>
      <c r="K71" s="6" t="n"/>
      <c r="L71">
        <f>AND($F71&lt;&gt;"",COUNTIF('Items'!$A$5:$A$504,$F71)=1)</f>
        <v/>
      </c>
      <c r="M71">
        <f>AND($F71&lt;&gt;"",$H71&lt;&gt;"",COUNTIFS('Items'!$A$5:$A$504,$F71,'Items'!$B$5:$B$504,$H71)=1)</f>
        <v/>
      </c>
      <c r="N71">
        <f>AND($C71&lt;&gt;"",$F71&lt;&gt;"",ISNUMBER($I71),COUNTIFS('Prices'!$A$5:$A$504,$C71,'Prices'!$B$5:$B$504,$F71)=1,ABS($I71-SUMIFS('Prices'!$C$5:$C$504,'Prices'!$A$5:$A$504,$C71,'Prices'!$B$5:$B$504,$F71))&lt;=SUMIFS('Prices'!$C$5:$C$504,'Prices'!$A$5:$A$504,$C71,'Prices'!$B$5:$B$504,$F71)*N(Settings!$B$4))</f>
        <v/>
      </c>
      <c r="O71">
        <f>AND($C71&lt;&gt;"",$J71&lt;&gt;"",COUNTIFS('Ship-to'!$A$5:$A$504,$C71,'Ship-to'!$B$5:$B$504,$J71)=1)</f>
        <v/>
      </c>
      <c r="P71">
        <f>AND(ISNUMBER($B71),ISNUMBER($K71),$K71-$B71&gt;=N(Settings!$B$5))</f>
        <v/>
      </c>
      <c r="Q71">
        <f>AND($C71&lt;&gt;"",$D71&lt;&gt;"",$E71&lt;&gt;"",COUNTIFS($C$5:$C$204,$C71,$D$5:$D$204,$D71,$E$5:$E$204,$E71)=1,COUNTIFS('Known POs'!$A$5:$A$504,$C71,'Known POs'!$B$5:$B$504,$D71)=0)</f>
        <v/>
      </c>
      <c r="R71">
        <f>IF(COUNTA($A71:$K71)=0,0,6-(L71+M71+N71+O71+P71+Q71))</f>
        <v/>
      </c>
      <c r="S71">
        <f>R71&gt;0</f>
        <v/>
      </c>
      <c r="T71" s="8">
        <f>N(G71)*N(I71)</f>
        <v/>
      </c>
    </row>
    <row r="72">
      <c r="A72" s="5" t="n"/>
      <c r="B72" s="6" t="n"/>
      <c r="C72" s="5" t="n"/>
      <c r="D72" s="5" t="n"/>
      <c r="E72" s="5" t="n"/>
      <c r="F72" s="5" t="n"/>
      <c r="G72" s="5" t="n"/>
      <c r="H72" s="5" t="n"/>
      <c r="I72" s="7" t="n"/>
      <c r="J72" s="5" t="n"/>
      <c r="K72" s="6" t="n"/>
      <c r="L72">
        <f>AND($F72&lt;&gt;"",COUNTIF('Items'!$A$5:$A$504,$F72)=1)</f>
        <v/>
      </c>
      <c r="M72">
        <f>AND($F72&lt;&gt;"",$H72&lt;&gt;"",COUNTIFS('Items'!$A$5:$A$504,$F72,'Items'!$B$5:$B$504,$H72)=1)</f>
        <v/>
      </c>
      <c r="N72">
        <f>AND($C72&lt;&gt;"",$F72&lt;&gt;"",ISNUMBER($I72),COUNTIFS('Prices'!$A$5:$A$504,$C72,'Prices'!$B$5:$B$504,$F72)=1,ABS($I72-SUMIFS('Prices'!$C$5:$C$504,'Prices'!$A$5:$A$504,$C72,'Prices'!$B$5:$B$504,$F72))&lt;=SUMIFS('Prices'!$C$5:$C$504,'Prices'!$A$5:$A$504,$C72,'Prices'!$B$5:$B$504,$F72)*N(Settings!$B$4))</f>
        <v/>
      </c>
      <c r="O72">
        <f>AND($C72&lt;&gt;"",$J72&lt;&gt;"",COUNTIFS('Ship-to'!$A$5:$A$504,$C72,'Ship-to'!$B$5:$B$504,$J72)=1)</f>
        <v/>
      </c>
      <c r="P72">
        <f>AND(ISNUMBER($B72),ISNUMBER($K72),$K72-$B72&gt;=N(Settings!$B$5))</f>
        <v/>
      </c>
      <c r="Q72">
        <f>AND($C72&lt;&gt;"",$D72&lt;&gt;"",$E72&lt;&gt;"",COUNTIFS($C$5:$C$204,$C72,$D$5:$D$204,$D72,$E$5:$E$204,$E72)=1,COUNTIFS('Known POs'!$A$5:$A$504,$C72,'Known POs'!$B$5:$B$504,$D72)=0)</f>
        <v/>
      </c>
      <c r="R72">
        <f>IF(COUNTA($A72:$K72)=0,0,6-(L72+M72+N72+O72+P72+Q72))</f>
        <v/>
      </c>
      <c r="S72">
        <f>R72&gt;0</f>
        <v/>
      </c>
      <c r="T72" s="8">
        <f>N(G72)*N(I72)</f>
        <v/>
      </c>
    </row>
    <row r="73">
      <c r="A73" s="5" t="n"/>
      <c r="B73" s="6" t="n"/>
      <c r="C73" s="5" t="n"/>
      <c r="D73" s="5" t="n"/>
      <c r="E73" s="5" t="n"/>
      <c r="F73" s="5" t="n"/>
      <c r="G73" s="5" t="n"/>
      <c r="H73" s="5" t="n"/>
      <c r="I73" s="7" t="n"/>
      <c r="J73" s="5" t="n"/>
      <c r="K73" s="6" t="n"/>
      <c r="L73">
        <f>AND($F73&lt;&gt;"",COUNTIF('Items'!$A$5:$A$504,$F73)=1)</f>
        <v/>
      </c>
      <c r="M73">
        <f>AND($F73&lt;&gt;"",$H73&lt;&gt;"",COUNTIFS('Items'!$A$5:$A$504,$F73,'Items'!$B$5:$B$504,$H73)=1)</f>
        <v/>
      </c>
      <c r="N73">
        <f>AND($C73&lt;&gt;"",$F73&lt;&gt;"",ISNUMBER($I73),COUNTIFS('Prices'!$A$5:$A$504,$C73,'Prices'!$B$5:$B$504,$F73)=1,ABS($I73-SUMIFS('Prices'!$C$5:$C$504,'Prices'!$A$5:$A$504,$C73,'Prices'!$B$5:$B$504,$F73))&lt;=SUMIFS('Prices'!$C$5:$C$504,'Prices'!$A$5:$A$504,$C73,'Prices'!$B$5:$B$504,$F73)*N(Settings!$B$4))</f>
        <v/>
      </c>
      <c r="O73">
        <f>AND($C73&lt;&gt;"",$J73&lt;&gt;"",COUNTIFS('Ship-to'!$A$5:$A$504,$C73,'Ship-to'!$B$5:$B$504,$J73)=1)</f>
        <v/>
      </c>
      <c r="P73">
        <f>AND(ISNUMBER($B73),ISNUMBER($K73),$K73-$B73&gt;=N(Settings!$B$5))</f>
        <v/>
      </c>
      <c r="Q73">
        <f>AND($C73&lt;&gt;"",$D73&lt;&gt;"",$E73&lt;&gt;"",COUNTIFS($C$5:$C$204,$C73,$D$5:$D$204,$D73,$E$5:$E$204,$E73)=1,COUNTIFS('Known POs'!$A$5:$A$504,$C73,'Known POs'!$B$5:$B$504,$D73)=0)</f>
        <v/>
      </c>
      <c r="R73">
        <f>IF(COUNTA($A73:$K73)=0,0,6-(L73+M73+N73+O73+P73+Q73))</f>
        <v/>
      </c>
      <c r="S73">
        <f>R73&gt;0</f>
        <v/>
      </c>
      <c r="T73" s="8">
        <f>N(G73)*N(I73)</f>
        <v/>
      </c>
    </row>
    <row r="74">
      <c r="A74" s="5" t="n"/>
      <c r="B74" s="6" t="n"/>
      <c r="C74" s="5" t="n"/>
      <c r="D74" s="5" t="n"/>
      <c r="E74" s="5" t="n"/>
      <c r="F74" s="5" t="n"/>
      <c r="G74" s="5" t="n"/>
      <c r="H74" s="5" t="n"/>
      <c r="I74" s="7" t="n"/>
      <c r="J74" s="5" t="n"/>
      <c r="K74" s="6" t="n"/>
      <c r="L74">
        <f>AND($F74&lt;&gt;"",COUNTIF('Items'!$A$5:$A$504,$F74)=1)</f>
        <v/>
      </c>
      <c r="M74">
        <f>AND($F74&lt;&gt;"",$H74&lt;&gt;"",COUNTIFS('Items'!$A$5:$A$504,$F74,'Items'!$B$5:$B$504,$H74)=1)</f>
        <v/>
      </c>
      <c r="N74">
        <f>AND($C74&lt;&gt;"",$F74&lt;&gt;"",ISNUMBER($I74),COUNTIFS('Prices'!$A$5:$A$504,$C74,'Prices'!$B$5:$B$504,$F74)=1,ABS($I74-SUMIFS('Prices'!$C$5:$C$504,'Prices'!$A$5:$A$504,$C74,'Prices'!$B$5:$B$504,$F74))&lt;=SUMIFS('Prices'!$C$5:$C$504,'Prices'!$A$5:$A$504,$C74,'Prices'!$B$5:$B$504,$F74)*N(Settings!$B$4))</f>
        <v/>
      </c>
      <c r="O74">
        <f>AND($C74&lt;&gt;"",$J74&lt;&gt;"",COUNTIFS('Ship-to'!$A$5:$A$504,$C74,'Ship-to'!$B$5:$B$504,$J74)=1)</f>
        <v/>
      </c>
      <c r="P74">
        <f>AND(ISNUMBER($B74),ISNUMBER($K74),$K74-$B74&gt;=N(Settings!$B$5))</f>
        <v/>
      </c>
      <c r="Q74">
        <f>AND($C74&lt;&gt;"",$D74&lt;&gt;"",$E74&lt;&gt;"",COUNTIFS($C$5:$C$204,$C74,$D$5:$D$204,$D74,$E$5:$E$204,$E74)=1,COUNTIFS('Known POs'!$A$5:$A$504,$C74,'Known POs'!$B$5:$B$504,$D74)=0)</f>
        <v/>
      </c>
      <c r="R74">
        <f>IF(COUNTA($A74:$K74)=0,0,6-(L74+M74+N74+O74+P74+Q74))</f>
        <v/>
      </c>
      <c r="S74">
        <f>R74&gt;0</f>
        <v/>
      </c>
      <c r="T74" s="8">
        <f>N(G74)*N(I74)</f>
        <v/>
      </c>
    </row>
    <row r="75">
      <c r="A75" s="5" t="n"/>
      <c r="B75" s="6" t="n"/>
      <c r="C75" s="5" t="n"/>
      <c r="D75" s="5" t="n"/>
      <c r="E75" s="5" t="n"/>
      <c r="F75" s="5" t="n"/>
      <c r="G75" s="5" t="n"/>
      <c r="H75" s="5" t="n"/>
      <c r="I75" s="7" t="n"/>
      <c r="J75" s="5" t="n"/>
      <c r="K75" s="6" t="n"/>
      <c r="L75">
        <f>AND($F75&lt;&gt;"",COUNTIF('Items'!$A$5:$A$504,$F75)=1)</f>
        <v/>
      </c>
      <c r="M75">
        <f>AND($F75&lt;&gt;"",$H75&lt;&gt;"",COUNTIFS('Items'!$A$5:$A$504,$F75,'Items'!$B$5:$B$504,$H75)=1)</f>
        <v/>
      </c>
      <c r="N75">
        <f>AND($C75&lt;&gt;"",$F75&lt;&gt;"",ISNUMBER($I75),COUNTIFS('Prices'!$A$5:$A$504,$C75,'Prices'!$B$5:$B$504,$F75)=1,ABS($I75-SUMIFS('Prices'!$C$5:$C$504,'Prices'!$A$5:$A$504,$C75,'Prices'!$B$5:$B$504,$F75))&lt;=SUMIFS('Prices'!$C$5:$C$504,'Prices'!$A$5:$A$504,$C75,'Prices'!$B$5:$B$504,$F75)*N(Settings!$B$4))</f>
        <v/>
      </c>
      <c r="O75">
        <f>AND($C75&lt;&gt;"",$J75&lt;&gt;"",COUNTIFS('Ship-to'!$A$5:$A$504,$C75,'Ship-to'!$B$5:$B$504,$J75)=1)</f>
        <v/>
      </c>
      <c r="P75">
        <f>AND(ISNUMBER($B75),ISNUMBER($K75),$K75-$B75&gt;=N(Settings!$B$5))</f>
        <v/>
      </c>
      <c r="Q75">
        <f>AND($C75&lt;&gt;"",$D75&lt;&gt;"",$E75&lt;&gt;"",COUNTIFS($C$5:$C$204,$C75,$D$5:$D$204,$D75,$E$5:$E$204,$E75)=1,COUNTIFS('Known POs'!$A$5:$A$504,$C75,'Known POs'!$B$5:$B$504,$D75)=0)</f>
        <v/>
      </c>
      <c r="R75">
        <f>IF(COUNTA($A75:$K75)=0,0,6-(L75+M75+N75+O75+P75+Q75))</f>
        <v/>
      </c>
      <c r="S75">
        <f>R75&gt;0</f>
        <v/>
      </c>
      <c r="T75" s="8">
        <f>N(G75)*N(I75)</f>
        <v/>
      </c>
    </row>
    <row r="76">
      <c r="A76" s="5" t="n"/>
      <c r="B76" s="6" t="n"/>
      <c r="C76" s="5" t="n"/>
      <c r="D76" s="5" t="n"/>
      <c r="E76" s="5" t="n"/>
      <c r="F76" s="5" t="n"/>
      <c r="G76" s="5" t="n"/>
      <c r="H76" s="5" t="n"/>
      <c r="I76" s="7" t="n"/>
      <c r="J76" s="5" t="n"/>
      <c r="K76" s="6" t="n"/>
      <c r="L76">
        <f>AND($F76&lt;&gt;"",COUNTIF('Items'!$A$5:$A$504,$F76)=1)</f>
        <v/>
      </c>
      <c r="M76">
        <f>AND($F76&lt;&gt;"",$H76&lt;&gt;"",COUNTIFS('Items'!$A$5:$A$504,$F76,'Items'!$B$5:$B$504,$H76)=1)</f>
        <v/>
      </c>
      <c r="N76">
        <f>AND($C76&lt;&gt;"",$F76&lt;&gt;"",ISNUMBER($I76),COUNTIFS('Prices'!$A$5:$A$504,$C76,'Prices'!$B$5:$B$504,$F76)=1,ABS($I76-SUMIFS('Prices'!$C$5:$C$504,'Prices'!$A$5:$A$504,$C76,'Prices'!$B$5:$B$504,$F76))&lt;=SUMIFS('Prices'!$C$5:$C$504,'Prices'!$A$5:$A$504,$C76,'Prices'!$B$5:$B$504,$F76)*N(Settings!$B$4))</f>
        <v/>
      </c>
      <c r="O76">
        <f>AND($C76&lt;&gt;"",$J76&lt;&gt;"",COUNTIFS('Ship-to'!$A$5:$A$504,$C76,'Ship-to'!$B$5:$B$504,$J76)=1)</f>
        <v/>
      </c>
      <c r="P76">
        <f>AND(ISNUMBER($B76),ISNUMBER($K76),$K76-$B76&gt;=N(Settings!$B$5))</f>
        <v/>
      </c>
      <c r="Q76">
        <f>AND($C76&lt;&gt;"",$D76&lt;&gt;"",$E76&lt;&gt;"",COUNTIFS($C$5:$C$204,$C76,$D$5:$D$204,$D76,$E$5:$E$204,$E76)=1,COUNTIFS('Known POs'!$A$5:$A$504,$C76,'Known POs'!$B$5:$B$504,$D76)=0)</f>
        <v/>
      </c>
      <c r="R76">
        <f>IF(COUNTA($A76:$K76)=0,0,6-(L76+M76+N76+O76+P76+Q76))</f>
        <v/>
      </c>
      <c r="S76">
        <f>R76&gt;0</f>
        <v/>
      </c>
      <c r="T76" s="8">
        <f>N(G76)*N(I76)</f>
        <v/>
      </c>
    </row>
    <row r="77">
      <c r="A77" s="5" t="n"/>
      <c r="B77" s="6" t="n"/>
      <c r="C77" s="5" t="n"/>
      <c r="D77" s="5" t="n"/>
      <c r="E77" s="5" t="n"/>
      <c r="F77" s="5" t="n"/>
      <c r="G77" s="5" t="n"/>
      <c r="H77" s="5" t="n"/>
      <c r="I77" s="7" t="n"/>
      <c r="J77" s="5" t="n"/>
      <c r="K77" s="6" t="n"/>
      <c r="L77">
        <f>AND($F77&lt;&gt;"",COUNTIF('Items'!$A$5:$A$504,$F77)=1)</f>
        <v/>
      </c>
      <c r="M77">
        <f>AND($F77&lt;&gt;"",$H77&lt;&gt;"",COUNTIFS('Items'!$A$5:$A$504,$F77,'Items'!$B$5:$B$504,$H77)=1)</f>
        <v/>
      </c>
      <c r="N77">
        <f>AND($C77&lt;&gt;"",$F77&lt;&gt;"",ISNUMBER($I77),COUNTIFS('Prices'!$A$5:$A$504,$C77,'Prices'!$B$5:$B$504,$F77)=1,ABS($I77-SUMIFS('Prices'!$C$5:$C$504,'Prices'!$A$5:$A$504,$C77,'Prices'!$B$5:$B$504,$F77))&lt;=SUMIFS('Prices'!$C$5:$C$504,'Prices'!$A$5:$A$504,$C77,'Prices'!$B$5:$B$504,$F77)*N(Settings!$B$4))</f>
        <v/>
      </c>
      <c r="O77">
        <f>AND($C77&lt;&gt;"",$J77&lt;&gt;"",COUNTIFS('Ship-to'!$A$5:$A$504,$C77,'Ship-to'!$B$5:$B$504,$J77)=1)</f>
        <v/>
      </c>
      <c r="P77">
        <f>AND(ISNUMBER($B77),ISNUMBER($K77),$K77-$B77&gt;=N(Settings!$B$5))</f>
        <v/>
      </c>
      <c r="Q77">
        <f>AND($C77&lt;&gt;"",$D77&lt;&gt;"",$E77&lt;&gt;"",COUNTIFS($C$5:$C$204,$C77,$D$5:$D$204,$D77,$E$5:$E$204,$E77)=1,COUNTIFS('Known POs'!$A$5:$A$504,$C77,'Known POs'!$B$5:$B$504,$D77)=0)</f>
        <v/>
      </c>
      <c r="R77">
        <f>IF(COUNTA($A77:$K77)=0,0,6-(L77+M77+N77+O77+P77+Q77))</f>
        <v/>
      </c>
      <c r="S77">
        <f>R77&gt;0</f>
        <v/>
      </c>
      <c r="T77" s="8">
        <f>N(G77)*N(I77)</f>
        <v/>
      </c>
    </row>
    <row r="78">
      <c r="A78" s="5" t="n"/>
      <c r="B78" s="6" t="n"/>
      <c r="C78" s="5" t="n"/>
      <c r="D78" s="5" t="n"/>
      <c r="E78" s="5" t="n"/>
      <c r="F78" s="5" t="n"/>
      <c r="G78" s="5" t="n"/>
      <c r="H78" s="5" t="n"/>
      <c r="I78" s="7" t="n"/>
      <c r="J78" s="5" t="n"/>
      <c r="K78" s="6" t="n"/>
      <c r="L78">
        <f>AND($F78&lt;&gt;"",COUNTIF('Items'!$A$5:$A$504,$F78)=1)</f>
        <v/>
      </c>
      <c r="M78">
        <f>AND($F78&lt;&gt;"",$H78&lt;&gt;"",COUNTIFS('Items'!$A$5:$A$504,$F78,'Items'!$B$5:$B$504,$H78)=1)</f>
        <v/>
      </c>
      <c r="N78">
        <f>AND($C78&lt;&gt;"",$F78&lt;&gt;"",ISNUMBER($I78),COUNTIFS('Prices'!$A$5:$A$504,$C78,'Prices'!$B$5:$B$504,$F78)=1,ABS($I78-SUMIFS('Prices'!$C$5:$C$504,'Prices'!$A$5:$A$504,$C78,'Prices'!$B$5:$B$504,$F78))&lt;=SUMIFS('Prices'!$C$5:$C$504,'Prices'!$A$5:$A$504,$C78,'Prices'!$B$5:$B$504,$F78)*N(Settings!$B$4))</f>
        <v/>
      </c>
      <c r="O78">
        <f>AND($C78&lt;&gt;"",$J78&lt;&gt;"",COUNTIFS('Ship-to'!$A$5:$A$504,$C78,'Ship-to'!$B$5:$B$504,$J78)=1)</f>
        <v/>
      </c>
      <c r="P78">
        <f>AND(ISNUMBER($B78),ISNUMBER($K78),$K78-$B78&gt;=N(Settings!$B$5))</f>
        <v/>
      </c>
      <c r="Q78">
        <f>AND($C78&lt;&gt;"",$D78&lt;&gt;"",$E78&lt;&gt;"",COUNTIFS($C$5:$C$204,$C78,$D$5:$D$204,$D78,$E$5:$E$204,$E78)=1,COUNTIFS('Known POs'!$A$5:$A$504,$C78,'Known POs'!$B$5:$B$504,$D78)=0)</f>
        <v/>
      </c>
      <c r="R78">
        <f>IF(COUNTA($A78:$K78)=0,0,6-(L78+M78+N78+O78+P78+Q78))</f>
        <v/>
      </c>
      <c r="S78">
        <f>R78&gt;0</f>
        <v/>
      </c>
      <c r="T78" s="8">
        <f>N(G78)*N(I78)</f>
        <v/>
      </c>
    </row>
    <row r="79">
      <c r="A79" s="5" t="n"/>
      <c r="B79" s="6" t="n"/>
      <c r="C79" s="5" t="n"/>
      <c r="D79" s="5" t="n"/>
      <c r="E79" s="5" t="n"/>
      <c r="F79" s="5" t="n"/>
      <c r="G79" s="5" t="n"/>
      <c r="H79" s="5" t="n"/>
      <c r="I79" s="7" t="n"/>
      <c r="J79" s="5" t="n"/>
      <c r="K79" s="6" t="n"/>
      <c r="L79">
        <f>AND($F79&lt;&gt;"",COUNTIF('Items'!$A$5:$A$504,$F79)=1)</f>
        <v/>
      </c>
      <c r="M79">
        <f>AND($F79&lt;&gt;"",$H79&lt;&gt;"",COUNTIFS('Items'!$A$5:$A$504,$F79,'Items'!$B$5:$B$504,$H79)=1)</f>
        <v/>
      </c>
      <c r="N79">
        <f>AND($C79&lt;&gt;"",$F79&lt;&gt;"",ISNUMBER($I79),COUNTIFS('Prices'!$A$5:$A$504,$C79,'Prices'!$B$5:$B$504,$F79)=1,ABS($I79-SUMIFS('Prices'!$C$5:$C$504,'Prices'!$A$5:$A$504,$C79,'Prices'!$B$5:$B$504,$F79))&lt;=SUMIFS('Prices'!$C$5:$C$504,'Prices'!$A$5:$A$504,$C79,'Prices'!$B$5:$B$504,$F79)*N(Settings!$B$4))</f>
        <v/>
      </c>
      <c r="O79">
        <f>AND($C79&lt;&gt;"",$J79&lt;&gt;"",COUNTIFS('Ship-to'!$A$5:$A$504,$C79,'Ship-to'!$B$5:$B$504,$J79)=1)</f>
        <v/>
      </c>
      <c r="P79">
        <f>AND(ISNUMBER($B79),ISNUMBER($K79),$K79-$B79&gt;=N(Settings!$B$5))</f>
        <v/>
      </c>
      <c r="Q79">
        <f>AND($C79&lt;&gt;"",$D79&lt;&gt;"",$E79&lt;&gt;"",COUNTIFS($C$5:$C$204,$C79,$D$5:$D$204,$D79,$E$5:$E$204,$E79)=1,COUNTIFS('Known POs'!$A$5:$A$504,$C79,'Known POs'!$B$5:$B$504,$D79)=0)</f>
        <v/>
      </c>
      <c r="R79">
        <f>IF(COUNTA($A79:$K79)=0,0,6-(L79+M79+N79+O79+P79+Q79))</f>
        <v/>
      </c>
      <c r="S79">
        <f>R79&gt;0</f>
        <v/>
      </c>
      <c r="T79" s="8">
        <f>N(G79)*N(I79)</f>
        <v/>
      </c>
    </row>
    <row r="80">
      <c r="A80" s="5" t="n"/>
      <c r="B80" s="6" t="n"/>
      <c r="C80" s="5" t="n"/>
      <c r="D80" s="5" t="n"/>
      <c r="E80" s="5" t="n"/>
      <c r="F80" s="5" t="n"/>
      <c r="G80" s="5" t="n"/>
      <c r="H80" s="5" t="n"/>
      <c r="I80" s="7" t="n"/>
      <c r="J80" s="5" t="n"/>
      <c r="K80" s="6" t="n"/>
      <c r="L80">
        <f>AND($F80&lt;&gt;"",COUNTIF('Items'!$A$5:$A$504,$F80)=1)</f>
        <v/>
      </c>
      <c r="M80">
        <f>AND($F80&lt;&gt;"",$H80&lt;&gt;"",COUNTIFS('Items'!$A$5:$A$504,$F80,'Items'!$B$5:$B$504,$H80)=1)</f>
        <v/>
      </c>
      <c r="N80">
        <f>AND($C80&lt;&gt;"",$F80&lt;&gt;"",ISNUMBER($I80),COUNTIFS('Prices'!$A$5:$A$504,$C80,'Prices'!$B$5:$B$504,$F80)=1,ABS($I80-SUMIFS('Prices'!$C$5:$C$504,'Prices'!$A$5:$A$504,$C80,'Prices'!$B$5:$B$504,$F80))&lt;=SUMIFS('Prices'!$C$5:$C$504,'Prices'!$A$5:$A$504,$C80,'Prices'!$B$5:$B$504,$F80)*N(Settings!$B$4))</f>
        <v/>
      </c>
      <c r="O80">
        <f>AND($C80&lt;&gt;"",$J80&lt;&gt;"",COUNTIFS('Ship-to'!$A$5:$A$504,$C80,'Ship-to'!$B$5:$B$504,$J80)=1)</f>
        <v/>
      </c>
      <c r="P80">
        <f>AND(ISNUMBER($B80),ISNUMBER($K80),$K80-$B80&gt;=N(Settings!$B$5))</f>
        <v/>
      </c>
      <c r="Q80">
        <f>AND($C80&lt;&gt;"",$D80&lt;&gt;"",$E80&lt;&gt;"",COUNTIFS($C$5:$C$204,$C80,$D$5:$D$204,$D80,$E$5:$E$204,$E80)=1,COUNTIFS('Known POs'!$A$5:$A$504,$C80,'Known POs'!$B$5:$B$504,$D80)=0)</f>
        <v/>
      </c>
      <c r="R80">
        <f>IF(COUNTA($A80:$K80)=0,0,6-(L80+M80+N80+O80+P80+Q80))</f>
        <v/>
      </c>
      <c r="S80">
        <f>R80&gt;0</f>
        <v/>
      </c>
      <c r="T80" s="8">
        <f>N(G80)*N(I80)</f>
        <v/>
      </c>
    </row>
    <row r="81">
      <c r="A81" s="5" t="n"/>
      <c r="B81" s="6" t="n"/>
      <c r="C81" s="5" t="n"/>
      <c r="D81" s="5" t="n"/>
      <c r="E81" s="5" t="n"/>
      <c r="F81" s="5" t="n"/>
      <c r="G81" s="5" t="n"/>
      <c r="H81" s="5" t="n"/>
      <c r="I81" s="7" t="n"/>
      <c r="J81" s="5" t="n"/>
      <c r="K81" s="6" t="n"/>
      <c r="L81">
        <f>AND($F81&lt;&gt;"",COUNTIF('Items'!$A$5:$A$504,$F81)=1)</f>
        <v/>
      </c>
      <c r="M81">
        <f>AND($F81&lt;&gt;"",$H81&lt;&gt;"",COUNTIFS('Items'!$A$5:$A$504,$F81,'Items'!$B$5:$B$504,$H81)=1)</f>
        <v/>
      </c>
      <c r="N81">
        <f>AND($C81&lt;&gt;"",$F81&lt;&gt;"",ISNUMBER($I81),COUNTIFS('Prices'!$A$5:$A$504,$C81,'Prices'!$B$5:$B$504,$F81)=1,ABS($I81-SUMIFS('Prices'!$C$5:$C$504,'Prices'!$A$5:$A$504,$C81,'Prices'!$B$5:$B$504,$F81))&lt;=SUMIFS('Prices'!$C$5:$C$504,'Prices'!$A$5:$A$504,$C81,'Prices'!$B$5:$B$504,$F81)*N(Settings!$B$4))</f>
        <v/>
      </c>
      <c r="O81">
        <f>AND($C81&lt;&gt;"",$J81&lt;&gt;"",COUNTIFS('Ship-to'!$A$5:$A$504,$C81,'Ship-to'!$B$5:$B$504,$J81)=1)</f>
        <v/>
      </c>
      <c r="P81">
        <f>AND(ISNUMBER($B81),ISNUMBER($K81),$K81-$B81&gt;=N(Settings!$B$5))</f>
        <v/>
      </c>
      <c r="Q81">
        <f>AND($C81&lt;&gt;"",$D81&lt;&gt;"",$E81&lt;&gt;"",COUNTIFS($C$5:$C$204,$C81,$D$5:$D$204,$D81,$E$5:$E$204,$E81)=1,COUNTIFS('Known POs'!$A$5:$A$504,$C81,'Known POs'!$B$5:$B$504,$D81)=0)</f>
        <v/>
      </c>
      <c r="R81">
        <f>IF(COUNTA($A81:$K81)=0,0,6-(L81+M81+N81+O81+P81+Q81))</f>
        <v/>
      </c>
      <c r="S81">
        <f>R81&gt;0</f>
        <v/>
      </c>
      <c r="T81" s="8">
        <f>N(G81)*N(I81)</f>
        <v/>
      </c>
    </row>
    <row r="82">
      <c r="A82" s="5" t="n"/>
      <c r="B82" s="6" t="n"/>
      <c r="C82" s="5" t="n"/>
      <c r="D82" s="5" t="n"/>
      <c r="E82" s="5" t="n"/>
      <c r="F82" s="5" t="n"/>
      <c r="G82" s="5" t="n"/>
      <c r="H82" s="5" t="n"/>
      <c r="I82" s="7" t="n"/>
      <c r="J82" s="5" t="n"/>
      <c r="K82" s="6" t="n"/>
      <c r="L82">
        <f>AND($F82&lt;&gt;"",COUNTIF('Items'!$A$5:$A$504,$F82)=1)</f>
        <v/>
      </c>
      <c r="M82">
        <f>AND($F82&lt;&gt;"",$H82&lt;&gt;"",COUNTIFS('Items'!$A$5:$A$504,$F82,'Items'!$B$5:$B$504,$H82)=1)</f>
        <v/>
      </c>
      <c r="N82">
        <f>AND($C82&lt;&gt;"",$F82&lt;&gt;"",ISNUMBER($I82),COUNTIFS('Prices'!$A$5:$A$504,$C82,'Prices'!$B$5:$B$504,$F82)=1,ABS($I82-SUMIFS('Prices'!$C$5:$C$504,'Prices'!$A$5:$A$504,$C82,'Prices'!$B$5:$B$504,$F82))&lt;=SUMIFS('Prices'!$C$5:$C$504,'Prices'!$A$5:$A$504,$C82,'Prices'!$B$5:$B$504,$F82)*N(Settings!$B$4))</f>
        <v/>
      </c>
      <c r="O82">
        <f>AND($C82&lt;&gt;"",$J82&lt;&gt;"",COUNTIFS('Ship-to'!$A$5:$A$504,$C82,'Ship-to'!$B$5:$B$504,$J82)=1)</f>
        <v/>
      </c>
      <c r="P82">
        <f>AND(ISNUMBER($B82),ISNUMBER($K82),$K82-$B82&gt;=N(Settings!$B$5))</f>
        <v/>
      </c>
      <c r="Q82">
        <f>AND($C82&lt;&gt;"",$D82&lt;&gt;"",$E82&lt;&gt;"",COUNTIFS($C$5:$C$204,$C82,$D$5:$D$204,$D82,$E$5:$E$204,$E82)=1,COUNTIFS('Known POs'!$A$5:$A$504,$C82,'Known POs'!$B$5:$B$504,$D82)=0)</f>
        <v/>
      </c>
      <c r="R82">
        <f>IF(COUNTA($A82:$K82)=0,0,6-(L82+M82+N82+O82+P82+Q82))</f>
        <v/>
      </c>
      <c r="S82">
        <f>R82&gt;0</f>
        <v/>
      </c>
      <c r="T82" s="8">
        <f>N(G82)*N(I82)</f>
        <v/>
      </c>
    </row>
    <row r="83">
      <c r="A83" s="5" t="n"/>
      <c r="B83" s="6" t="n"/>
      <c r="C83" s="5" t="n"/>
      <c r="D83" s="5" t="n"/>
      <c r="E83" s="5" t="n"/>
      <c r="F83" s="5" t="n"/>
      <c r="G83" s="5" t="n"/>
      <c r="H83" s="5" t="n"/>
      <c r="I83" s="7" t="n"/>
      <c r="J83" s="5" t="n"/>
      <c r="K83" s="6" t="n"/>
      <c r="L83">
        <f>AND($F83&lt;&gt;"",COUNTIF('Items'!$A$5:$A$504,$F83)=1)</f>
        <v/>
      </c>
      <c r="M83">
        <f>AND($F83&lt;&gt;"",$H83&lt;&gt;"",COUNTIFS('Items'!$A$5:$A$504,$F83,'Items'!$B$5:$B$504,$H83)=1)</f>
        <v/>
      </c>
      <c r="N83">
        <f>AND($C83&lt;&gt;"",$F83&lt;&gt;"",ISNUMBER($I83),COUNTIFS('Prices'!$A$5:$A$504,$C83,'Prices'!$B$5:$B$504,$F83)=1,ABS($I83-SUMIFS('Prices'!$C$5:$C$504,'Prices'!$A$5:$A$504,$C83,'Prices'!$B$5:$B$504,$F83))&lt;=SUMIFS('Prices'!$C$5:$C$504,'Prices'!$A$5:$A$504,$C83,'Prices'!$B$5:$B$504,$F83)*N(Settings!$B$4))</f>
        <v/>
      </c>
      <c r="O83">
        <f>AND($C83&lt;&gt;"",$J83&lt;&gt;"",COUNTIFS('Ship-to'!$A$5:$A$504,$C83,'Ship-to'!$B$5:$B$504,$J83)=1)</f>
        <v/>
      </c>
      <c r="P83">
        <f>AND(ISNUMBER($B83),ISNUMBER($K83),$K83-$B83&gt;=N(Settings!$B$5))</f>
        <v/>
      </c>
      <c r="Q83">
        <f>AND($C83&lt;&gt;"",$D83&lt;&gt;"",$E83&lt;&gt;"",COUNTIFS($C$5:$C$204,$C83,$D$5:$D$204,$D83,$E$5:$E$204,$E83)=1,COUNTIFS('Known POs'!$A$5:$A$504,$C83,'Known POs'!$B$5:$B$504,$D83)=0)</f>
        <v/>
      </c>
      <c r="R83">
        <f>IF(COUNTA($A83:$K83)=0,0,6-(L83+M83+N83+O83+P83+Q83))</f>
        <v/>
      </c>
      <c r="S83">
        <f>R83&gt;0</f>
        <v/>
      </c>
      <c r="T83" s="8">
        <f>N(G83)*N(I83)</f>
        <v/>
      </c>
    </row>
    <row r="84">
      <c r="A84" s="5" t="n"/>
      <c r="B84" s="6" t="n"/>
      <c r="C84" s="5" t="n"/>
      <c r="D84" s="5" t="n"/>
      <c r="E84" s="5" t="n"/>
      <c r="F84" s="5" t="n"/>
      <c r="G84" s="5" t="n"/>
      <c r="H84" s="5" t="n"/>
      <c r="I84" s="7" t="n"/>
      <c r="J84" s="5" t="n"/>
      <c r="K84" s="6" t="n"/>
      <c r="L84">
        <f>AND($F84&lt;&gt;"",COUNTIF('Items'!$A$5:$A$504,$F84)=1)</f>
        <v/>
      </c>
      <c r="M84">
        <f>AND($F84&lt;&gt;"",$H84&lt;&gt;"",COUNTIFS('Items'!$A$5:$A$504,$F84,'Items'!$B$5:$B$504,$H84)=1)</f>
        <v/>
      </c>
      <c r="N84">
        <f>AND($C84&lt;&gt;"",$F84&lt;&gt;"",ISNUMBER($I84),COUNTIFS('Prices'!$A$5:$A$504,$C84,'Prices'!$B$5:$B$504,$F84)=1,ABS($I84-SUMIFS('Prices'!$C$5:$C$504,'Prices'!$A$5:$A$504,$C84,'Prices'!$B$5:$B$504,$F84))&lt;=SUMIFS('Prices'!$C$5:$C$504,'Prices'!$A$5:$A$504,$C84,'Prices'!$B$5:$B$504,$F84)*N(Settings!$B$4))</f>
        <v/>
      </c>
      <c r="O84">
        <f>AND($C84&lt;&gt;"",$J84&lt;&gt;"",COUNTIFS('Ship-to'!$A$5:$A$504,$C84,'Ship-to'!$B$5:$B$504,$J84)=1)</f>
        <v/>
      </c>
      <c r="P84">
        <f>AND(ISNUMBER($B84),ISNUMBER($K84),$K84-$B84&gt;=N(Settings!$B$5))</f>
        <v/>
      </c>
      <c r="Q84">
        <f>AND($C84&lt;&gt;"",$D84&lt;&gt;"",$E84&lt;&gt;"",COUNTIFS($C$5:$C$204,$C84,$D$5:$D$204,$D84,$E$5:$E$204,$E84)=1,COUNTIFS('Known POs'!$A$5:$A$504,$C84,'Known POs'!$B$5:$B$504,$D84)=0)</f>
        <v/>
      </c>
      <c r="R84">
        <f>IF(COUNTA($A84:$K84)=0,0,6-(L84+M84+N84+O84+P84+Q84))</f>
        <v/>
      </c>
      <c r="S84">
        <f>R84&gt;0</f>
        <v/>
      </c>
      <c r="T84" s="8">
        <f>N(G84)*N(I84)</f>
        <v/>
      </c>
    </row>
    <row r="85">
      <c r="A85" s="5" t="n"/>
      <c r="B85" s="6" t="n"/>
      <c r="C85" s="5" t="n"/>
      <c r="D85" s="5" t="n"/>
      <c r="E85" s="5" t="n"/>
      <c r="F85" s="5" t="n"/>
      <c r="G85" s="5" t="n"/>
      <c r="H85" s="5" t="n"/>
      <c r="I85" s="7" t="n"/>
      <c r="J85" s="5" t="n"/>
      <c r="K85" s="6" t="n"/>
      <c r="L85">
        <f>AND($F85&lt;&gt;"",COUNTIF('Items'!$A$5:$A$504,$F85)=1)</f>
        <v/>
      </c>
      <c r="M85">
        <f>AND($F85&lt;&gt;"",$H85&lt;&gt;"",COUNTIFS('Items'!$A$5:$A$504,$F85,'Items'!$B$5:$B$504,$H85)=1)</f>
        <v/>
      </c>
      <c r="N85">
        <f>AND($C85&lt;&gt;"",$F85&lt;&gt;"",ISNUMBER($I85),COUNTIFS('Prices'!$A$5:$A$504,$C85,'Prices'!$B$5:$B$504,$F85)=1,ABS($I85-SUMIFS('Prices'!$C$5:$C$504,'Prices'!$A$5:$A$504,$C85,'Prices'!$B$5:$B$504,$F85))&lt;=SUMIFS('Prices'!$C$5:$C$504,'Prices'!$A$5:$A$504,$C85,'Prices'!$B$5:$B$504,$F85)*N(Settings!$B$4))</f>
        <v/>
      </c>
      <c r="O85">
        <f>AND($C85&lt;&gt;"",$J85&lt;&gt;"",COUNTIFS('Ship-to'!$A$5:$A$504,$C85,'Ship-to'!$B$5:$B$504,$J85)=1)</f>
        <v/>
      </c>
      <c r="P85">
        <f>AND(ISNUMBER($B85),ISNUMBER($K85),$K85-$B85&gt;=N(Settings!$B$5))</f>
        <v/>
      </c>
      <c r="Q85">
        <f>AND($C85&lt;&gt;"",$D85&lt;&gt;"",$E85&lt;&gt;"",COUNTIFS($C$5:$C$204,$C85,$D$5:$D$204,$D85,$E$5:$E$204,$E85)=1,COUNTIFS('Known POs'!$A$5:$A$504,$C85,'Known POs'!$B$5:$B$504,$D85)=0)</f>
        <v/>
      </c>
      <c r="R85">
        <f>IF(COUNTA($A85:$K85)=0,0,6-(L85+M85+N85+O85+P85+Q85))</f>
        <v/>
      </c>
      <c r="S85">
        <f>R85&gt;0</f>
        <v/>
      </c>
      <c r="T85" s="8">
        <f>N(G85)*N(I85)</f>
        <v/>
      </c>
    </row>
    <row r="86">
      <c r="A86" s="5" t="n"/>
      <c r="B86" s="6" t="n"/>
      <c r="C86" s="5" t="n"/>
      <c r="D86" s="5" t="n"/>
      <c r="E86" s="5" t="n"/>
      <c r="F86" s="5" t="n"/>
      <c r="G86" s="5" t="n"/>
      <c r="H86" s="5" t="n"/>
      <c r="I86" s="7" t="n"/>
      <c r="J86" s="5" t="n"/>
      <c r="K86" s="6" t="n"/>
      <c r="L86">
        <f>AND($F86&lt;&gt;"",COUNTIF('Items'!$A$5:$A$504,$F86)=1)</f>
        <v/>
      </c>
      <c r="M86">
        <f>AND($F86&lt;&gt;"",$H86&lt;&gt;"",COUNTIFS('Items'!$A$5:$A$504,$F86,'Items'!$B$5:$B$504,$H86)=1)</f>
        <v/>
      </c>
      <c r="N86">
        <f>AND($C86&lt;&gt;"",$F86&lt;&gt;"",ISNUMBER($I86),COUNTIFS('Prices'!$A$5:$A$504,$C86,'Prices'!$B$5:$B$504,$F86)=1,ABS($I86-SUMIFS('Prices'!$C$5:$C$504,'Prices'!$A$5:$A$504,$C86,'Prices'!$B$5:$B$504,$F86))&lt;=SUMIFS('Prices'!$C$5:$C$504,'Prices'!$A$5:$A$504,$C86,'Prices'!$B$5:$B$504,$F86)*N(Settings!$B$4))</f>
        <v/>
      </c>
      <c r="O86">
        <f>AND($C86&lt;&gt;"",$J86&lt;&gt;"",COUNTIFS('Ship-to'!$A$5:$A$504,$C86,'Ship-to'!$B$5:$B$504,$J86)=1)</f>
        <v/>
      </c>
      <c r="P86">
        <f>AND(ISNUMBER($B86),ISNUMBER($K86),$K86-$B86&gt;=N(Settings!$B$5))</f>
        <v/>
      </c>
      <c r="Q86">
        <f>AND($C86&lt;&gt;"",$D86&lt;&gt;"",$E86&lt;&gt;"",COUNTIFS($C$5:$C$204,$C86,$D$5:$D$204,$D86,$E$5:$E$204,$E86)=1,COUNTIFS('Known POs'!$A$5:$A$504,$C86,'Known POs'!$B$5:$B$504,$D86)=0)</f>
        <v/>
      </c>
      <c r="R86">
        <f>IF(COUNTA($A86:$K86)=0,0,6-(L86+M86+N86+O86+P86+Q86))</f>
        <v/>
      </c>
      <c r="S86">
        <f>R86&gt;0</f>
        <v/>
      </c>
      <c r="T86" s="8">
        <f>N(G86)*N(I86)</f>
        <v/>
      </c>
    </row>
    <row r="87">
      <c r="A87" s="5" t="n"/>
      <c r="B87" s="6" t="n"/>
      <c r="C87" s="5" t="n"/>
      <c r="D87" s="5" t="n"/>
      <c r="E87" s="5" t="n"/>
      <c r="F87" s="5" t="n"/>
      <c r="G87" s="5" t="n"/>
      <c r="H87" s="5" t="n"/>
      <c r="I87" s="7" t="n"/>
      <c r="J87" s="5" t="n"/>
      <c r="K87" s="6" t="n"/>
      <c r="L87">
        <f>AND($F87&lt;&gt;"",COUNTIF('Items'!$A$5:$A$504,$F87)=1)</f>
        <v/>
      </c>
      <c r="M87">
        <f>AND($F87&lt;&gt;"",$H87&lt;&gt;"",COUNTIFS('Items'!$A$5:$A$504,$F87,'Items'!$B$5:$B$504,$H87)=1)</f>
        <v/>
      </c>
      <c r="N87">
        <f>AND($C87&lt;&gt;"",$F87&lt;&gt;"",ISNUMBER($I87),COUNTIFS('Prices'!$A$5:$A$504,$C87,'Prices'!$B$5:$B$504,$F87)=1,ABS($I87-SUMIFS('Prices'!$C$5:$C$504,'Prices'!$A$5:$A$504,$C87,'Prices'!$B$5:$B$504,$F87))&lt;=SUMIFS('Prices'!$C$5:$C$504,'Prices'!$A$5:$A$504,$C87,'Prices'!$B$5:$B$504,$F87)*N(Settings!$B$4))</f>
        <v/>
      </c>
      <c r="O87">
        <f>AND($C87&lt;&gt;"",$J87&lt;&gt;"",COUNTIFS('Ship-to'!$A$5:$A$504,$C87,'Ship-to'!$B$5:$B$504,$J87)=1)</f>
        <v/>
      </c>
      <c r="P87">
        <f>AND(ISNUMBER($B87),ISNUMBER($K87),$K87-$B87&gt;=N(Settings!$B$5))</f>
        <v/>
      </c>
      <c r="Q87">
        <f>AND($C87&lt;&gt;"",$D87&lt;&gt;"",$E87&lt;&gt;"",COUNTIFS($C$5:$C$204,$C87,$D$5:$D$204,$D87,$E$5:$E$204,$E87)=1,COUNTIFS('Known POs'!$A$5:$A$504,$C87,'Known POs'!$B$5:$B$504,$D87)=0)</f>
        <v/>
      </c>
      <c r="R87">
        <f>IF(COUNTA($A87:$K87)=0,0,6-(L87+M87+N87+O87+P87+Q87))</f>
        <v/>
      </c>
      <c r="S87">
        <f>R87&gt;0</f>
        <v/>
      </c>
      <c r="T87" s="8">
        <f>N(G87)*N(I87)</f>
        <v/>
      </c>
    </row>
    <row r="88">
      <c r="A88" s="5" t="n"/>
      <c r="B88" s="6" t="n"/>
      <c r="C88" s="5" t="n"/>
      <c r="D88" s="5" t="n"/>
      <c r="E88" s="5" t="n"/>
      <c r="F88" s="5" t="n"/>
      <c r="G88" s="5" t="n"/>
      <c r="H88" s="5" t="n"/>
      <c r="I88" s="7" t="n"/>
      <c r="J88" s="5" t="n"/>
      <c r="K88" s="6" t="n"/>
      <c r="L88">
        <f>AND($F88&lt;&gt;"",COUNTIF('Items'!$A$5:$A$504,$F88)=1)</f>
        <v/>
      </c>
      <c r="M88">
        <f>AND($F88&lt;&gt;"",$H88&lt;&gt;"",COUNTIFS('Items'!$A$5:$A$504,$F88,'Items'!$B$5:$B$504,$H88)=1)</f>
        <v/>
      </c>
      <c r="N88">
        <f>AND($C88&lt;&gt;"",$F88&lt;&gt;"",ISNUMBER($I88),COUNTIFS('Prices'!$A$5:$A$504,$C88,'Prices'!$B$5:$B$504,$F88)=1,ABS($I88-SUMIFS('Prices'!$C$5:$C$504,'Prices'!$A$5:$A$504,$C88,'Prices'!$B$5:$B$504,$F88))&lt;=SUMIFS('Prices'!$C$5:$C$504,'Prices'!$A$5:$A$504,$C88,'Prices'!$B$5:$B$504,$F88)*N(Settings!$B$4))</f>
        <v/>
      </c>
      <c r="O88">
        <f>AND($C88&lt;&gt;"",$J88&lt;&gt;"",COUNTIFS('Ship-to'!$A$5:$A$504,$C88,'Ship-to'!$B$5:$B$504,$J88)=1)</f>
        <v/>
      </c>
      <c r="P88">
        <f>AND(ISNUMBER($B88),ISNUMBER($K88),$K88-$B88&gt;=N(Settings!$B$5))</f>
        <v/>
      </c>
      <c r="Q88">
        <f>AND($C88&lt;&gt;"",$D88&lt;&gt;"",$E88&lt;&gt;"",COUNTIFS($C$5:$C$204,$C88,$D$5:$D$204,$D88,$E$5:$E$204,$E88)=1,COUNTIFS('Known POs'!$A$5:$A$504,$C88,'Known POs'!$B$5:$B$504,$D88)=0)</f>
        <v/>
      </c>
      <c r="R88">
        <f>IF(COUNTA($A88:$K88)=0,0,6-(L88+M88+N88+O88+P88+Q88))</f>
        <v/>
      </c>
      <c r="S88">
        <f>R88&gt;0</f>
        <v/>
      </c>
      <c r="T88" s="8">
        <f>N(G88)*N(I88)</f>
        <v/>
      </c>
    </row>
    <row r="89">
      <c r="A89" s="5" t="n"/>
      <c r="B89" s="6" t="n"/>
      <c r="C89" s="5" t="n"/>
      <c r="D89" s="5" t="n"/>
      <c r="E89" s="5" t="n"/>
      <c r="F89" s="5" t="n"/>
      <c r="G89" s="5" t="n"/>
      <c r="H89" s="5" t="n"/>
      <c r="I89" s="7" t="n"/>
      <c r="J89" s="5" t="n"/>
      <c r="K89" s="6" t="n"/>
      <c r="L89">
        <f>AND($F89&lt;&gt;"",COUNTIF('Items'!$A$5:$A$504,$F89)=1)</f>
        <v/>
      </c>
      <c r="M89">
        <f>AND($F89&lt;&gt;"",$H89&lt;&gt;"",COUNTIFS('Items'!$A$5:$A$504,$F89,'Items'!$B$5:$B$504,$H89)=1)</f>
        <v/>
      </c>
      <c r="N89">
        <f>AND($C89&lt;&gt;"",$F89&lt;&gt;"",ISNUMBER($I89),COUNTIFS('Prices'!$A$5:$A$504,$C89,'Prices'!$B$5:$B$504,$F89)=1,ABS($I89-SUMIFS('Prices'!$C$5:$C$504,'Prices'!$A$5:$A$504,$C89,'Prices'!$B$5:$B$504,$F89))&lt;=SUMIFS('Prices'!$C$5:$C$504,'Prices'!$A$5:$A$504,$C89,'Prices'!$B$5:$B$504,$F89)*N(Settings!$B$4))</f>
        <v/>
      </c>
      <c r="O89">
        <f>AND($C89&lt;&gt;"",$J89&lt;&gt;"",COUNTIFS('Ship-to'!$A$5:$A$504,$C89,'Ship-to'!$B$5:$B$504,$J89)=1)</f>
        <v/>
      </c>
      <c r="P89">
        <f>AND(ISNUMBER($B89),ISNUMBER($K89),$K89-$B89&gt;=N(Settings!$B$5))</f>
        <v/>
      </c>
      <c r="Q89">
        <f>AND($C89&lt;&gt;"",$D89&lt;&gt;"",$E89&lt;&gt;"",COUNTIFS($C$5:$C$204,$C89,$D$5:$D$204,$D89,$E$5:$E$204,$E89)=1,COUNTIFS('Known POs'!$A$5:$A$504,$C89,'Known POs'!$B$5:$B$504,$D89)=0)</f>
        <v/>
      </c>
      <c r="R89">
        <f>IF(COUNTA($A89:$K89)=0,0,6-(L89+M89+N89+O89+P89+Q89))</f>
        <v/>
      </c>
      <c r="S89">
        <f>R89&gt;0</f>
        <v/>
      </c>
      <c r="T89" s="8">
        <f>N(G89)*N(I89)</f>
        <v/>
      </c>
    </row>
    <row r="90">
      <c r="A90" s="5" t="n"/>
      <c r="B90" s="6" t="n"/>
      <c r="C90" s="5" t="n"/>
      <c r="D90" s="5" t="n"/>
      <c r="E90" s="5" t="n"/>
      <c r="F90" s="5" t="n"/>
      <c r="G90" s="5" t="n"/>
      <c r="H90" s="5" t="n"/>
      <c r="I90" s="7" t="n"/>
      <c r="J90" s="5" t="n"/>
      <c r="K90" s="6" t="n"/>
      <c r="L90">
        <f>AND($F90&lt;&gt;"",COUNTIF('Items'!$A$5:$A$504,$F90)=1)</f>
        <v/>
      </c>
      <c r="M90">
        <f>AND($F90&lt;&gt;"",$H90&lt;&gt;"",COUNTIFS('Items'!$A$5:$A$504,$F90,'Items'!$B$5:$B$504,$H90)=1)</f>
        <v/>
      </c>
      <c r="N90">
        <f>AND($C90&lt;&gt;"",$F90&lt;&gt;"",ISNUMBER($I90),COUNTIFS('Prices'!$A$5:$A$504,$C90,'Prices'!$B$5:$B$504,$F90)=1,ABS($I90-SUMIFS('Prices'!$C$5:$C$504,'Prices'!$A$5:$A$504,$C90,'Prices'!$B$5:$B$504,$F90))&lt;=SUMIFS('Prices'!$C$5:$C$504,'Prices'!$A$5:$A$504,$C90,'Prices'!$B$5:$B$504,$F90)*N(Settings!$B$4))</f>
        <v/>
      </c>
      <c r="O90">
        <f>AND($C90&lt;&gt;"",$J90&lt;&gt;"",COUNTIFS('Ship-to'!$A$5:$A$504,$C90,'Ship-to'!$B$5:$B$504,$J90)=1)</f>
        <v/>
      </c>
      <c r="P90">
        <f>AND(ISNUMBER($B90),ISNUMBER($K90),$K90-$B90&gt;=N(Settings!$B$5))</f>
        <v/>
      </c>
      <c r="Q90">
        <f>AND($C90&lt;&gt;"",$D90&lt;&gt;"",$E90&lt;&gt;"",COUNTIFS($C$5:$C$204,$C90,$D$5:$D$204,$D90,$E$5:$E$204,$E90)=1,COUNTIFS('Known POs'!$A$5:$A$504,$C90,'Known POs'!$B$5:$B$504,$D90)=0)</f>
        <v/>
      </c>
      <c r="R90">
        <f>IF(COUNTA($A90:$K90)=0,0,6-(L90+M90+N90+O90+P90+Q90))</f>
        <v/>
      </c>
      <c r="S90">
        <f>R90&gt;0</f>
        <v/>
      </c>
      <c r="T90" s="8">
        <f>N(G90)*N(I90)</f>
        <v/>
      </c>
    </row>
    <row r="91">
      <c r="A91" s="5" t="n"/>
      <c r="B91" s="6" t="n"/>
      <c r="C91" s="5" t="n"/>
      <c r="D91" s="5" t="n"/>
      <c r="E91" s="5" t="n"/>
      <c r="F91" s="5" t="n"/>
      <c r="G91" s="5" t="n"/>
      <c r="H91" s="5" t="n"/>
      <c r="I91" s="7" t="n"/>
      <c r="J91" s="5" t="n"/>
      <c r="K91" s="6" t="n"/>
      <c r="L91">
        <f>AND($F91&lt;&gt;"",COUNTIF('Items'!$A$5:$A$504,$F91)=1)</f>
        <v/>
      </c>
      <c r="M91">
        <f>AND($F91&lt;&gt;"",$H91&lt;&gt;"",COUNTIFS('Items'!$A$5:$A$504,$F91,'Items'!$B$5:$B$504,$H91)=1)</f>
        <v/>
      </c>
      <c r="N91">
        <f>AND($C91&lt;&gt;"",$F91&lt;&gt;"",ISNUMBER($I91),COUNTIFS('Prices'!$A$5:$A$504,$C91,'Prices'!$B$5:$B$504,$F91)=1,ABS($I91-SUMIFS('Prices'!$C$5:$C$504,'Prices'!$A$5:$A$504,$C91,'Prices'!$B$5:$B$504,$F91))&lt;=SUMIFS('Prices'!$C$5:$C$504,'Prices'!$A$5:$A$504,$C91,'Prices'!$B$5:$B$504,$F91)*N(Settings!$B$4))</f>
        <v/>
      </c>
      <c r="O91">
        <f>AND($C91&lt;&gt;"",$J91&lt;&gt;"",COUNTIFS('Ship-to'!$A$5:$A$504,$C91,'Ship-to'!$B$5:$B$504,$J91)=1)</f>
        <v/>
      </c>
      <c r="P91">
        <f>AND(ISNUMBER($B91),ISNUMBER($K91),$K91-$B91&gt;=N(Settings!$B$5))</f>
        <v/>
      </c>
      <c r="Q91">
        <f>AND($C91&lt;&gt;"",$D91&lt;&gt;"",$E91&lt;&gt;"",COUNTIFS($C$5:$C$204,$C91,$D$5:$D$204,$D91,$E$5:$E$204,$E91)=1,COUNTIFS('Known POs'!$A$5:$A$504,$C91,'Known POs'!$B$5:$B$504,$D91)=0)</f>
        <v/>
      </c>
      <c r="R91">
        <f>IF(COUNTA($A91:$K91)=0,0,6-(L91+M91+N91+O91+P91+Q91))</f>
        <v/>
      </c>
      <c r="S91">
        <f>R91&gt;0</f>
        <v/>
      </c>
      <c r="T91" s="8">
        <f>N(G91)*N(I91)</f>
        <v/>
      </c>
    </row>
    <row r="92">
      <c r="A92" s="5" t="n"/>
      <c r="B92" s="6" t="n"/>
      <c r="C92" s="5" t="n"/>
      <c r="D92" s="5" t="n"/>
      <c r="E92" s="5" t="n"/>
      <c r="F92" s="5" t="n"/>
      <c r="G92" s="5" t="n"/>
      <c r="H92" s="5" t="n"/>
      <c r="I92" s="7" t="n"/>
      <c r="J92" s="5" t="n"/>
      <c r="K92" s="6" t="n"/>
      <c r="L92">
        <f>AND($F92&lt;&gt;"",COUNTIF('Items'!$A$5:$A$504,$F92)=1)</f>
        <v/>
      </c>
      <c r="M92">
        <f>AND($F92&lt;&gt;"",$H92&lt;&gt;"",COUNTIFS('Items'!$A$5:$A$504,$F92,'Items'!$B$5:$B$504,$H92)=1)</f>
        <v/>
      </c>
      <c r="N92">
        <f>AND($C92&lt;&gt;"",$F92&lt;&gt;"",ISNUMBER($I92),COUNTIFS('Prices'!$A$5:$A$504,$C92,'Prices'!$B$5:$B$504,$F92)=1,ABS($I92-SUMIFS('Prices'!$C$5:$C$504,'Prices'!$A$5:$A$504,$C92,'Prices'!$B$5:$B$504,$F92))&lt;=SUMIFS('Prices'!$C$5:$C$504,'Prices'!$A$5:$A$504,$C92,'Prices'!$B$5:$B$504,$F92)*N(Settings!$B$4))</f>
        <v/>
      </c>
      <c r="O92">
        <f>AND($C92&lt;&gt;"",$J92&lt;&gt;"",COUNTIFS('Ship-to'!$A$5:$A$504,$C92,'Ship-to'!$B$5:$B$504,$J92)=1)</f>
        <v/>
      </c>
      <c r="P92">
        <f>AND(ISNUMBER($B92),ISNUMBER($K92),$K92-$B92&gt;=N(Settings!$B$5))</f>
        <v/>
      </c>
      <c r="Q92">
        <f>AND($C92&lt;&gt;"",$D92&lt;&gt;"",$E92&lt;&gt;"",COUNTIFS($C$5:$C$204,$C92,$D$5:$D$204,$D92,$E$5:$E$204,$E92)=1,COUNTIFS('Known POs'!$A$5:$A$504,$C92,'Known POs'!$B$5:$B$504,$D92)=0)</f>
        <v/>
      </c>
      <c r="R92">
        <f>IF(COUNTA($A92:$K92)=0,0,6-(L92+M92+N92+O92+P92+Q92))</f>
        <v/>
      </c>
      <c r="S92">
        <f>R92&gt;0</f>
        <v/>
      </c>
      <c r="T92" s="8">
        <f>N(G92)*N(I92)</f>
        <v/>
      </c>
    </row>
    <row r="93">
      <c r="A93" s="5" t="n"/>
      <c r="B93" s="6" t="n"/>
      <c r="C93" s="5" t="n"/>
      <c r="D93" s="5" t="n"/>
      <c r="E93" s="5" t="n"/>
      <c r="F93" s="5" t="n"/>
      <c r="G93" s="5" t="n"/>
      <c r="H93" s="5" t="n"/>
      <c r="I93" s="7" t="n"/>
      <c r="J93" s="5" t="n"/>
      <c r="K93" s="6" t="n"/>
      <c r="L93">
        <f>AND($F93&lt;&gt;"",COUNTIF('Items'!$A$5:$A$504,$F93)=1)</f>
        <v/>
      </c>
      <c r="M93">
        <f>AND($F93&lt;&gt;"",$H93&lt;&gt;"",COUNTIFS('Items'!$A$5:$A$504,$F93,'Items'!$B$5:$B$504,$H93)=1)</f>
        <v/>
      </c>
      <c r="N93">
        <f>AND($C93&lt;&gt;"",$F93&lt;&gt;"",ISNUMBER($I93),COUNTIFS('Prices'!$A$5:$A$504,$C93,'Prices'!$B$5:$B$504,$F93)=1,ABS($I93-SUMIFS('Prices'!$C$5:$C$504,'Prices'!$A$5:$A$504,$C93,'Prices'!$B$5:$B$504,$F93))&lt;=SUMIFS('Prices'!$C$5:$C$504,'Prices'!$A$5:$A$504,$C93,'Prices'!$B$5:$B$504,$F93)*N(Settings!$B$4))</f>
        <v/>
      </c>
      <c r="O93">
        <f>AND($C93&lt;&gt;"",$J93&lt;&gt;"",COUNTIFS('Ship-to'!$A$5:$A$504,$C93,'Ship-to'!$B$5:$B$504,$J93)=1)</f>
        <v/>
      </c>
      <c r="P93">
        <f>AND(ISNUMBER($B93),ISNUMBER($K93),$K93-$B93&gt;=N(Settings!$B$5))</f>
        <v/>
      </c>
      <c r="Q93">
        <f>AND($C93&lt;&gt;"",$D93&lt;&gt;"",$E93&lt;&gt;"",COUNTIFS($C$5:$C$204,$C93,$D$5:$D$204,$D93,$E$5:$E$204,$E93)=1,COUNTIFS('Known POs'!$A$5:$A$504,$C93,'Known POs'!$B$5:$B$504,$D93)=0)</f>
        <v/>
      </c>
      <c r="R93">
        <f>IF(COUNTA($A93:$K93)=0,0,6-(L93+M93+N93+O93+P93+Q93))</f>
        <v/>
      </c>
      <c r="S93">
        <f>R93&gt;0</f>
        <v/>
      </c>
      <c r="T93" s="8">
        <f>N(G93)*N(I93)</f>
        <v/>
      </c>
    </row>
    <row r="94">
      <c r="A94" s="5" t="n"/>
      <c r="B94" s="6" t="n"/>
      <c r="C94" s="5" t="n"/>
      <c r="D94" s="5" t="n"/>
      <c r="E94" s="5" t="n"/>
      <c r="F94" s="5" t="n"/>
      <c r="G94" s="5" t="n"/>
      <c r="H94" s="5" t="n"/>
      <c r="I94" s="7" t="n"/>
      <c r="J94" s="5" t="n"/>
      <c r="K94" s="6" t="n"/>
      <c r="L94">
        <f>AND($F94&lt;&gt;"",COUNTIF('Items'!$A$5:$A$504,$F94)=1)</f>
        <v/>
      </c>
      <c r="M94">
        <f>AND($F94&lt;&gt;"",$H94&lt;&gt;"",COUNTIFS('Items'!$A$5:$A$504,$F94,'Items'!$B$5:$B$504,$H94)=1)</f>
        <v/>
      </c>
      <c r="N94">
        <f>AND($C94&lt;&gt;"",$F94&lt;&gt;"",ISNUMBER($I94),COUNTIFS('Prices'!$A$5:$A$504,$C94,'Prices'!$B$5:$B$504,$F94)=1,ABS($I94-SUMIFS('Prices'!$C$5:$C$504,'Prices'!$A$5:$A$504,$C94,'Prices'!$B$5:$B$504,$F94))&lt;=SUMIFS('Prices'!$C$5:$C$504,'Prices'!$A$5:$A$504,$C94,'Prices'!$B$5:$B$504,$F94)*N(Settings!$B$4))</f>
        <v/>
      </c>
      <c r="O94">
        <f>AND($C94&lt;&gt;"",$J94&lt;&gt;"",COUNTIFS('Ship-to'!$A$5:$A$504,$C94,'Ship-to'!$B$5:$B$504,$J94)=1)</f>
        <v/>
      </c>
      <c r="P94">
        <f>AND(ISNUMBER($B94),ISNUMBER($K94),$K94-$B94&gt;=N(Settings!$B$5))</f>
        <v/>
      </c>
      <c r="Q94">
        <f>AND($C94&lt;&gt;"",$D94&lt;&gt;"",$E94&lt;&gt;"",COUNTIFS($C$5:$C$204,$C94,$D$5:$D$204,$D94,$E$5:$E$204,$E94)=1,COUNTIFS('Known POs'!$A$5:$A$504,$C94,'Known POs'!$B$5:$B$504,$D94)=0)</f>
        <v/>
      </c>
      <c r="R94">
        <f>IF(COUNTA($A94:$K94)=0,0,6-(L94+M94+N94+O94+P94+Q94))</f>
        <v/>
      </c>
      <c r="S94">
        <f>R94&gt;0</f>
        <v/>
      </c>
      <c r="T94" s="8">
        <f>N(G94)*N(I94)</f>
        <v/>
      </c>
    </row>
    <row r="95">
      <c r="A95" s="5" t="n"/>
      <c r="B95" s="6" t="n"/>
      <c r="C95" s="5" t="n"/>
      <c r="D95" s="5" t="n"/>
      <c r="E95" s="5" t="n"/>
      <c r="F95" s="5" t="n"/>
      <c r="G95" s="5" t="n"/>
      <c r="H95" s="5" t="n"/>
      <c r="I95" s="7" t="n"/>
      <c r="J95" s="5" t="n"/>
      <c r="K95" s="6" t="n"/>
      <c r="L95">
        <f>AND($F95&lt;&gt;"",COUNTIF('Items'!$A$5:$A$504,$F95)=1)</f>
        <v/>
      </c>
      <c r="M95">
        <f>AND($F95&lt;&gt;"",$H95&lt;&gt;"",COUNTIFS('Items'!$A$5:$A$504,$F95,'Items'!$B$5:$B$504,$H95)=1)</f>
        <v/>
      </c>
      <c r="N95">
        <f>AND($C95&lt;&gt;"",$F95&lt;&gt;"",ISNUMBER($I95),COUNTIFS('Prices'!$A$5:$A$504,$C95,'Prices'!$B$5:$B$504,$F95)=1,ABS($I95-SUMIFS('Prices'!$C$5:$C$504,'Prices'!$A$5:$A$504,$C95,'Prices'!$B$5:$B$504,$F95))&lt;=SUMIFS('Prices'!$C$5:$C$504,'Prices'!$A$5:$A$504,$C95,'Prices'!$B$5:$B$504,$F95)*N(Settings!$B$4))</f>
        <v/>
      </c>
      <c r="O95">
        <f>AND($C95&lt;&gt;"",$J95&lt;&gt;"",COUNTIFS('Ship-to'!$A$5:$A$504,$C95,'Ship-to'!$B$5:$B$504,$J95)=1)</f>
        <v/>
      </c>
      <c r="P95">
        <f>AND(ISNUMBER($B95),ISNUMBER($K95),$K95-$B95&gt;=N(Settings!$B$5))</f>
        <v/>
      </c>
      <c r="Q95">
        <f>AND($C95&lt;&gt;"",$D95&lt;&gt;"",$E95&lt;&gt;"",COUNTIFS($C$5:$C$204,$C95,$D$5:$D$204,$D95,$E$5:$E$204,$E95)=1,COUNTIFS('Known POs'!$A$5:$A$504,$C95,'Known POs'!$B$5:$B$504,$D95)=0)</f>
        <v/>
      </c>
      <c r="R95">
        <f>IF(COUNTA($A95:$K95)=0,0,6-(L95+M95+N95+O95+P95+Q95))</f>
        <v/>
      </c>
      <c r="S95">
        <f>R95&gt;0</f>
        <v/>
      </c>
      <c r="T95" s="8">
        <f>N(G95)*N(I95)</f>
        <v/>
      </c>
    </row>
    <row r="96">
      <c r="A96" s="5" t="n"/>
      <c r="B96" s="6" t="n"/>
      <c r="C96" s="5" t="n"/>
      <c r="D96" s="5" t="n"/>
      <c r="E96" s="5" t="n"/>
      <c r="F96" s="5" t="n"/>
      <c r="G96" s="5" t="n"/>
      <c r="H96" s="5" t="n"/>
      <c r="I96" s="7" t="n"/>
      <c r="J96" s="5" t="n"/>
      <c r="K96" s="6" t="n"/>
      <c r="L96">
        <f>AND($F96&lt;&gt;"",COUNTIF('Items'!$A$5:$A$504,$F96)=1)</f>
        <v/>
      </c>
      <c r="M96">
        <f>AND($F96&lt;&gt;"",$H96&lt;&gt;"",COUNTIFS('Items'!$A$5:$A$504,$F96,'Items'!$B$5:$B$504,$H96)=1)</f>
        <v/>
      </c>
      <c r="N96">
        <f>AND($C96&lt;&gt;"",$F96&lt;&gt;"",ISNUMBER($I96),COUNTIFS('Prices'!$A$5:$A$504,$C96,'Prices'!$B$5:$B$504,$F96)=1,ABS($I96-SUMIFS('Prices'!$C$5:$C$504,'Prices'!$A$5:$A$504,$C96,'Prices'!$B$5:$B$504,$F96))&lt;=SUMIFS('Prices'!$C$5:$C$504,'Prices'!$A$5:$A$504,$C96,'Prices'!$B$5:$B$504,$F96)*N(Settings!$B$4))</f>
        <v/>
      </c>
      <c r="O96">
        <f>AND($C96&lt;&gt;"",$J96&lt;&gt;"",COUNTIFS('Ship-to'!$A$5:$A$504,$C96,'Ship-to'!$B$5:$B$504,$J96)=1)</f>
        <v/>
      </c>
      <c r="P96">
        <f>AND(ISNUMBER($B96),ISNUMBER($K96),$K96-$B96&gt;=N(Settings!$B$5))</f>
        <v/>
      </c>
      <c r="Q96">
        <f>AND($C96&lt;&gt;"",$D96&lt;&gt;"",$E96&lt;&gt;"",COUNTIFS($C$5:$C$204,$C96,$D$5:$D$204,$D96,$E$5:$E$204,$E96)=1,COUNTIFS('Known POs'!$A$5:$A$504,$C96,'Known POs'!$B$5:$B$504,$D96)=0)</f>
        <v/>
      </c>
      <c r="R96">
        <f>IF(COUNTA($A96:$K96)=0,0,6-(L96+M96+N96+O96+P96+Q96))</f>
        <v/>
      </c>
      <c r="S96">
        <f>R96&gt;0</f>
        <v/>
      </c>
      <c r="T96" s="8">
        <f>N(G96)*N(I96)</f>
        <v/>
      </c>
    </row>
    <row r="97">
      <c r="A97" s="5" t="n"/>
      <c r="B97" s="6" t="n"/>
      <c r="C97" s="5" t="n"/>
      <c r="D97" s="5" t="n"/>
      <c r="E97" s="5" t="n"/>
      <c r="F97" s="5" t="n"/>
      <c r="G97" s="5" t="n"/>
      <c r="H97" s="5" t="n"/>
      <c r="I97" s="7" t="n"/>
      <c r="J97" s="5" t="n"/>
      <c r="K97" s="6" t="n"/>
      <c r="L97">
        <f>AND($F97&lt;&gt;"",COUNTIF('Items'!$A$5:$A$504,$F97)=1)</f>
        <v/>
      </c>
      <c r="M97">
        <f>AND($F97&lt;&gt;"",$H97&lt;&gt;"",COUNTIFS('Items'!$A$5:$A$504,$F97,'Items'!$B$5:$B$504,$H97)=1)</f>
        <v/>
      </c>
      <c r="N97">
        <f>AND($C97&lt;&gt;"",$F97&lt;&gt;"",ISNUMBER($I97),COUNTIFS('Prices'!$A$5:$A$504,$C97,'Prices'!$B$5:$B$504,$F97)=1,ABS($I97-SUMIFS('Prices'!$C$5:$C$504,'Prices'!$A$5:$A$504,$C97,'Prices'!$B$5:$B$504,$F97))&lt;=SUMIFS('Prices'!$C$5:$C$504,'Prices'!$A$5:$A$504,$C97,'Prices'!$B$5:$B$504,$F97)*N(Settings!$B$4))</f>
        <v/>
      </c>
      <c r="O97">
        <f>AND($C97&lt;&gt;"",$J97&lt;&gt;"",COUNTIFS('Ship-to'!$A$5:$A$504,$C97,'Ship-to'!$B$5:$B$504,$J97)=1)</f>
        <v/>
      </c>
      <c r="P97">
        <f>AND(ISNUMBER($B97),ISNUMBER($K97),$K97-$B97&gt;=N(Settings!$B$5))</f>
        <v/>
      </c>
      <c r="Q97">
        <f>AND($C97&lt;&gt;"",$D97&lt;&gt;"",$E97&lt;&gt;"",COUNTIFS($C$5:$C$204,$C97,$D$5:$D$204,$D97,$E$5:$E$204,$E97)=1,COUNTIFS('Known POs'!$A$5:$A$504,$C97,'Known POs'!$B$5:$B$504,$D97)=0)</f>
        <v/>
      </c>
      <c r="R97">
        <f>IF(COUNTA($A97:$K97)=0,0,6-(L97+M97+N97+O97+P97+Q97))</f>
        <v/>
      </c>
      <c r="S97">
        <f>R97&gt;0</f>
        <v/>
      </c>
      <c r="T97" s="8">
        <f>N(G97)*N(I97)</f>
        <v/>
      </c>
    </row>
    <row r="98">
      <c r="A98" s="5" t="n"/>
      <c r="B98" s="6" t="n"/>
      <c r="C98" s="5" t="n"/>
      <c r="D98" s="5" t="n"/>
      <c r="E98" s="5" t="n"/>
      <c r="F98" s="5" t="n"/>
      <c r="G98" s="5" t="n"/>
      <c r="H98" s="5" t="n"/>
      <c r="I98" s="7" t="n"/>
      <c r="J98" s="5" t="n"/>
      <c r="K98" s="6" t="n"/>
      <c r="L98">
        <f>AND($F98&lt;&gt;"",COUNTIF('Items'!$A$5:$A$504,$F98)=1)</f>
        <v/>
      </c>
      <c r="M98">
        <f>AND($F98&lt;&gt;"",$H98&lt;&gt;"",COUNTIFS('Items'!$A$5:$A$504,$F98,'Items'!$B$5:$B$504,$H98)=1)</f>
        <v/>
      </c>
      <c r="N98">
        <f>AND($C98&lt;&gt;"",$F98&lt;&gt;"",ISNUMBER($I98),COUNTIFS('Prices'!$A$5:$A$504,$C98,'Prices'!$B$5:$B$504,$F98)=1,ABS($I98-SUMIFS('Prices'!$C$5:$C$504,'Prices'!$A$5:$A$504,$C98,'Prices'!$B$5:$B$504,$F98))&lt;=SUMIFS('Prices'!$C$5:$C$504,'Prices'!$A$5:$A$504,$C98,'Prices'!$B$5:$B$504,$F98)*N(Settings!$B$4))</f>
        <v/>
      </c>
      <c r="O98">
        <f>AND($C98&lt;&gt;"",$J98&lt;&gt;"",COUNTIFS('Ship-to'!$A$5:$A$504,$C98,'Ship-to'!$B$5:$B$504,$J98)=1)</f>
        <v/>
      </c>
      <c r="P98">
        <f>AND(ISNUMBER($B98),ISNUMBER($K98),$K98-$B98&gt;=N(Settings!$B$5))</f>
        <v/>
      </c>
      <c r="Q98">
        <f>AND($C98&lt;&gt;"",$D98&lt;&gt;"",$E98&lt;&gt;"",COUNTIFS($C$5:$C$204,$C98,$D$5:$D$204,$D98,$E$5:$E$204,$E98)=1,COUNTIFS('Known POs'!$A$5:$A$504,$C98,'Known POs'!$B$5:$B$504,$D98)=0)</f>
        <v/>
      </c>
      <c r="R98">
        <f>IF(COUNTA($A98:$K98)=0,0,6-(L98+M98+N98+O98+P98+Q98))</f>
        <v/>
      </c>
      <c r="S98">
        <f>R98&gt;0</f>
        <v/>
      </c>
      <c r="T98" s="8">
        <f>N(G98)*N(I98)</f>
        <v/>
      </c>
    </row>
    <row r="99">
      <c r="A99" s="5" t="n"/>
      <c r="B99" s="6" t="n"/>
      <c r="C99" s="5" t="n"/>
      <c r="D99" s="5" t="n"/>
      <c r="E99" s="5" t="n"/>
      <c r="F99" s="5" t="n"/>
      <c r="G99" s="5" t="n"/>
      <c r="H99" s="5" t="n"/>
      <c r="I99" s="7" t="n"/>
      <c r="J99" s="5" t="n"/>
      <c r="K99" s="6" t="n"/>
      <c r="L99">
        <f>AND($F99&lt;&gt;"",COUNTIF('Items'!$A$5:$A$504,$F99)=1)</f>
        <v/>
      </c>
      <c r="M99">
        <f>AND($F99&lt;&gt;"",$H99&lt;&gt;"",COUNTIFS('Items'!$A$5:$A$504,$F99,'Items'!$B$5:$B$504,$H99)=1)</f>
        <v/>
      </c>
      <c r="N99">
        <f>AND($C99&lt;&gt;"",$F99&lt;&gt;"",ISNUMBER($I99),COUNTIFS('Prices'!$A$5:$A$504,$C99,'Prices'!$B$5:$B$504,$F99)=1,ABS($I99-SUMIFS('Prices'!$C$5:$C$504,'Prices'!$A$5:$A$504,$C99,'Prices'!$B$5:$B$504,$F99))&lt;=SUMIFS('Prices'!$C$5:$C$504,'Prices'!$A$5:$A$504,$C99,'Prices'!$B$5:$B$504,$F99)*N(Settings!$B$4))</f>
        <v/>
      </c>
      <c r="O99">
        <f>AND($C99&lt;&gt;"",$J99&lt;&gt;"",COUNTIFS('Ship-to'!$A$5:$A$504,$C99,'Ship-to'!$B$5:$B$504,$J99)=1)</f>
        <v/>
      </c>
      <c r="P99">
        <f>AND(ISNUMBER($B99),ISNUMBER($K99),$K99-$B99&gt;=N(Settings!$B$5))</f>
        <v/>
      </c>
      <c r="Q99">
        <f>AND($C99&lt;&gt;"",$D99&lt;&gt;"",$E99&lt;&gt;"",COUNTIFS($C$5:$C$204,$C99,$D$5:$D$204,$D99,$E$5:$E$204,$E99)=1,COUNTIFS('Known POs'!$A$5:$A$504,$C99,'Known POs'!$B$5:$B$504,$D99)=0)</f>
        <v/>
      </c>
      <c r="R99">
        <f>IF(COUNTA($A99:$K99)=0,0,6-(L99+M99+N99+O99+P99+Q99))</f>
        <v/>
      </c>
      <c r="S99">
        <f>R99&gt;0</f>
        <v/>
      </c>
      <c r="T99" s="8">
        <f>N(G99)*N(I99)</f>
        <v/>
      </c>
    </row>
    <row r="100">
      <c r="A100" s="5" t="n"/>
      <c r="B100" s="6" t="n"/>
      <c r="C100" s="5" t="n"/>
      <c r="D100" s="5" t="n"/>
      <c r="E100" s="5" t="n"/>
      <c r="F100" s="5" t="n"/>
      <c r="G100" s="5" t="n"/>
      <c r="H100" s="5" t="n"/>
      <c r="I100" s="7" t="n"/>
      <c r="J100" s="5" t="n"/>
      <c r="K100" s="6" t="n"/>
      <c r="L100">
        <f>AND($F100&lt;&gt;"",COUNTIF('Items'!$A$5:$A$504,$F100)=1)</f>
        <v/>
      </c>
      <c r="M100">
        <f>AND($F100&lt;&gt;"",$H100&lt;&gt;"",COUNTIFS('Items'!$A$5:$A$504,$F100,'Items'!$B$5:$B$504,$H100)=1)</f>
        <v/>
      </c>
      <c r="N100">
        <f>AND($C100&lt;&gt;"",$F100&lt;&gt;"",ISNUMBER($I100),COUNTIFS('Prices'!$A$5:$A$504,$C100,'Prices'!$B$5:$B$504,$F100)=1,ABS($I100-SUMIFS('Prices'!$C$5:$C$504,'Prices'!$A$5:$A$504,$C100,'Prices'!$B$5:$B$504,$F100))&lt;=SUMIFS('Prices'!$C$5:$C$504,'Prices'!$A$5:$A$504,$C100,'Prices'!$B$5:$B$504,$F100)*N(Settings!$B$4))</f>
        <v/>
      </c>
      <c r="O100">
        <f>AND($C100&lt;&gt;"",$J100&lt;&gt;"",COUNTIFS('Ship-to'!$A$5:$A$504,$C100,'Ship-to'!$B$5:$B$504,$J100)=1)</f>
        <v/>
      </c>
      <c r="P100">
        <f>AND(ISNUMBER($B100),ISNUMBER($K100),$K100-$B100&gt;=N(Settings!$B$5))</f>
        <v/>
      </c>
      <c r="Q100">
        <f>AND($C100&lt;&gt;"",$D100&lt;&gt;"",$E100&lt;&gt;"",COUNTIFS($C$5:$C$204,$C100,$D$5:$D$204,$D100,$E$5:$E$204,$E100)=1,COUNTIFS('Known POs'!$A$5:$A$504,$C100,'Known POs'!$B$5:$B$504,$D100)=0)</f>
        <v/>
      </c>
      <c r="R100">
        <f>IF(COUNTA($A100:$K100)=0,0,6-(L100+M100+N100+O100+P100+Q100))</f>
        <v/>
      </c>
      <c r="S100">
        <f>R100&gt;0</f>
        <v/>
      </c>
      <c r="T100" s="8">
        <f>N(G100)*N(I100)</f>
        <v/>
      </c>
    </row>
    <row r="101">
      <c r="A101" s="5" t="n"/>
      <c r="B101" s="6" t="n"/>
      <c r="C101" s="5" t="n"/>
      <c r="D101" s="5" t="n"/>
      <c r="E101" s="5" t="n"/>
      <c r="F101" s="5" t="n"/>
      <c r="G101" s="5" t="n"/>
      <c r="H101" s="5" t="n"/>
      <c r="I101" s="7" t="n"/>
      <c r="J101" s="5" t="n"/>
      <c r="K101" s="6" t="n"/>
      <c r="L101">
        <f>AND($F101&lt;&gt;"",COUNTIF('Items'!$A$5:$A$504,$F101)=1)</f>
        <v/>
      </c>
      <c r="M101">
        <f>AND($F101&lt;&gt;"",$H101&lt;&gt;"",COUNTIFS('Items'!$A$5:$A$504,$F101,'Items'!$B$5:$B$504,$H101)=1)</f>
        <v/>
      </c>
      <c r="N101">
        <f>AND($C101&lt;&gt;"",$F101&lt;&gt;"",ISNUMBER($I101),COUNTIFS('Prices'!$A$5:$A$504,$C101,'Prices'!$B$5:$B$504,$F101)=1,ABS($I101-SUMIFS('Prices'!$C$5:$C$504,'Prices'!$A$5:$A$504,$C101,'Prices'!$B$5:$B$504,$F101))&lt;=SUMIFS('Prices'!$C$5:$C$504,'Prices'!$A$5:$A$504,$C101,'Prices'!$B$5:$B$504,$F101)*N(Settings!$B$4))</f>
        <v/>
      </c>
      <c r="O101">
        <f>AND($C101&lt;&gt;"",$J101&lt;&gt;"",COUNTIFS('Ship-to'!$A$5:$A$504,$C101,'Ship-to'!$B$5:$B$504,$J101)=1)</f>
        <v/>
      </c>
      <c r="P101">
        <f>AND(ISNUMBER($B101),ISNUMBER($K101),$K101-$B101&gt;=N(Settings!$B$5))</f>
        <v/>
      </c>
      <c r="Q101">
        <f>AND($C101&lt;&gt;"",$D101&lt;&gt;"",$E101&lt;&gt;"",COUNTIFS($C$5:$C$204,$C101,$D$5:$D$204,$D101,$E$5:$E$204,$E101)=1,COUNTIFS('Known POs'!$A$5:$A$504,$C101,'Known POs'!$B$5:$B$504,$D101)=0)</f>
        <v/>
      </c>
      <c r="R101">
        <f>IF(COUNTA($A101:$K101)=0,0,6-(L101+M101+N101+O101+P101+Q101))</f>
        <v/>
      </c>
      <c r="S101">
        <f>R101&gt;0</f>
        <v/>
      </c>
      <c r="T101" s="8">
        <f>N(G101)*N(I101)</f>
        <v/>
      </c>
    </row>
    <row r="102">
      <c r="A102" s="5" t="n"/>
      <c r="B102" s="6" t="n"/>
      <c r="C102" s="5" t="n"/>
      <c r="D102" s="5" t="n"/>
      <c r="E102" s="5" t="n"/>
      <c r="F102" s="5" t="n"/>
      <c r="G102" s="5" t="n"/>
      <c r="H102" s="5" t="n"/>
      <c r="I102" s="7" t="n"/>
      <c r="J102" s="5" t="n"/>
      <c r="K102" s="6" t="n"/>
      <c r="L102">
        <f>AND($F102&lt;&gt;"",COUNTIF('Items'!$A$5:$A$504,$F102)=1)</f>
        <v/>
      </c>
      <c r="M102">
        <f>AND($F102&lt;&gt;"",$H102&lt;&gt;"",COUNTIFS('Items'!$A$5:$A$504,$F102,'Items'!$B$5:$B$504,$H102)=1)</f>
        <v/>
      </c>
      <c r="N102">
        <f>AND($C102&lt;&gt;"",$F102&lt;&gt;"",ISNUMBER($I102),COUNTIFS('Prices'!$A$5:$A$504,$C102,'Prices'!$B$5:$B$504,$F102)=1,ABS($I102-SUMIFS('Prices'!$C$5:$C$504,'Prices'!$A$5:$A$504,$C102,'Prices'!$B$5:$B$504,$F102))&lt;=SUMIFS('Prices'!$C$5:$C$504,'Prices'!$A$5:$A$504,$C102,'Prices'!$B$5:$B$504,$F102)*N(Settings!$B$4))</f>
        <v/>
      </c>
      <c r="O102">
        <f>AND($C102&lt;&gt;"",$J102&lt;&gt;"",COUNTIFS('Ship-to'!$A$5:$A$504,$C102,'Ship-to'!$B$5:$B$504,$J102)=1)</f>
        <v/>
      </c>
      <c r="P102">
        <f>AND(ISNUMBER($B102),ISNUMBER($K102),$K102-$B102&gt;=N(Settings!$B$5))</f>
        <v/>
      </c>
      <c r="Q102">
        <f>AND($C102&lt;&gt;"",$D102&lt;&gt;"",$E102&lt;&gt;"",COUNTIFS($C$5:$C$204,$C102,$D$5:$D$204,$D102,$E$5:$E$204,$E102)=1,COUNTIFS('Known POs'!$A$5:$A$504,$C102,'Known POs'!$B$5:$B$504,$D102)=0)</f>
        <v/>
      </c>
      <c r="R102">
        <f>IF(COUNTA($A102:$K102)=0,0,6-(L102+M102+N102+O102+P102+Q102))</f>
        <v/>
      </c>
      <c r="S102">
        <f>R102&gt;0</f>
        <v/>
      </c>
      <c r="T102" s="8">
        <f>N(G102)*N(I102)</f>
        <v/>
      </c>
    </row>
    <row r="103">
      <c r="A103" s="5" t="n"/>
      <c r="B103" s="6" t="n"/>
      <c r="C103" s="5" t="n"/>
      <c r="D103" s="5" t="n"/>
      <c r="E103" s="5" t="n"/>
      <c r="F103" s="5" t="n"/>
      <c r="G103" s="5" t="n"/>
      <c r="H103" s="5" t="n"/>
      <c r="I103" s="7" t="n"/>
      <c r="J103" s="5" t="n"/>
      <c r="K103" s="6" t="n"/>
      <c r="L103">
        <f>AND($F103&lt;&gt;"",COUNTIF('Items'!$A$5:$A$504,$F103)=1)</f>
        <v/>
      </c>
      <c r="M103">
        <f>AND($F103&lt;&gt;"",$H103&lt;&gt;"",COUNTIFS('Items'!$A$5:$A$504,$F103,'Items'!$B$5:$B$504,$H103)=1)</f>
        <v/>
      </c>
      <c r="N103">
        <f>AND($C103&lt;&gt;"",$F103&lt;&gt;"",ISNUMBER($I103),COUNTIFS('Prices'!$A$5:$A$504,$C103,'Prices'!$B$5:$B$504,$F103)=1,ABS($I103-SUMIFS('Prices'!$C$5:$C$504,'Prices'!$A$5:$A$504,$C103,'Prices'!$B$5:$B$504,$F103))&lt;=SUMIFS('Prices'!$C$5:$C$504,'Prices'!$A$5:$A$504,$C103,'Prices'!$B$5:$B$504,$F103)*N(Settings!$B$4))</f>
        <v/>
      </c>
      <c r="O103">
        <f>AND($C103&lt;&gt;"",$J103&lt;&gt;"",COUNTIFS('Ship-to'!$A$5:$A$504,$C103,'Ship-to'!$B$5:$B$504,$J103)=1)</f>
        <v/>
      </c>
      <c r="P103">
        <f>AND(ISNUMBER($B103),ISNUMBER($K103),$K103-$B103&gt;=N(Settings!$B$5))</f>
        <v/>
      </c>
      <c r="Q103">
        <f>AND($C103&lt;&gt;"",$D103&lt;&gt;"",$E103&lt;&gt;"",COUNTIFS($C$5:$C$204,$C103,$D$5:$D$204,$D103,$E$5:$E$204,$E103)=1,COUNTIFS('Known POs'!$A$5:$A$504,$C103,'Known POs'!$B$5:$B$504,$D103)=0)</f>
        <v/>
      </c>
      <c r="R103">
        <f>IF(COUNTA($A103:$K103)=0,0,6-(L103+M103+N103+O103+P103+Q103))</f>
        <v/>
      </c>
      <c r="S103">
        <f>R103&gt;0</f>
        <v/>
      </c>
      <c r="T103" s="8">
        <f>N(G103)*N(I103)</f>
        <v/>
      </c>
    </row>
    <row r="104">
      <c r="A104" s="5" t="n"/>
      <c r="B104" s="6" t="n"/>
      <c r="C104" s="5" t="n"/>
      <c r="D104" s="5" t="n"/>
      <c r="E104" s="5" t="n"/>
      <c r="F104" s="5" t="n"/>
      <c r="G104" s="5" t="n"/>
      <c r="H104" s="5" t="n"/>
      <c r="I104" s="7" t="n"/>
      <c r="J104" s="5" t="n"/>
      <c r="K104" s="6" t="n"/>
      <c r="L104">
        <f>AND($F104&lt;&gt;"",COUNTIF('Items'!$A$5:$A$504,$F104)=1)</f>
        <v/>
      </c>
      <c r="M104">
        <f>AND($F104&lt;&gt;"",$H104&lt;&gt;"",COUNTIFS('Items'!$A$5:$A$504,$F104,'Items'!$B$5:$B$504,$H104)=1)</f>
        <v/>
      </c>
      <c r="N104">
        <f>AND($C104&lt;&gt;"",$F104&lt;&gt;"",ISNUMBER($I104),COUNTIFS('Prices'!$A$5:$A$504,$C104,'Prices'!$B$5:$B$504,$F104)=1,ABS($I104-SUMIFS('Prices'!$C$5:$C$504,'Prices'!$A$5:$A$504,$C104,'Prices'!$B$5:$B$504,$F104))&lt;=SUMIFS('Prices'!$C$5:$C$504,'Prices'!$A$5:$A$504,$C104,'Prices'!$B$5:$B$504,$F104)*N(Settings!$B$4))</f>
        <v/>
      </c>
      <c r="O104">
        <f>AND($C104&lt;&gt;"",$J104&lt;&gt;"",COUNTIFS('Ship-to'!$A$5:$A$504,$C104,'Ship-to'!$B$5:$B$504,$J104)=1)</f>
        <v/>
      </c>
      <c r="P104">
        <f>AND(ISNUMBER($B104),ISNUMBER($K104),$K104-$B104&gt;=N(Settings!$B$5))</f>
        <v/>
      </c>
      <c r="Q104">
        <f>AND($C104&lt;&gt;"",$D104&lt;&gt;"",$E104&lt;&gt;"",COUNTIFS($C$5:$C$204,$C104,$D$5:$D$204,$D104,$E$5:$E$204,$E104)=1,COUNTIFS('Known POs'!$A$5:$A$504,$C104,'Known POs'!$B$5:$B$504,$D104)=0)</f>
        <v/>
      </c>
      <c r="R104">
        <f>IF(COUNTA($A104:$K104)=0,0,6-(L104+M104+N104+O104+P104+Q104))</f>
        <v/>
      </c>
      <c r="S104">
        <f>R104&gt;0</f>
        <v/>
      </c>
      <c r="T104" s="8">
        <f>N(G104)*N(I104)</f>
        <v/>
      </c>
    </row>
    <row r="105">
      <c r="A105" s="5" t="n"/>
      <c r="B105" s="6" t="n"/>
      <c r="C105" s="5" t="n"/>
      <c r="D105" s="5" t="n"/>
      <c r="E105" s="5" t="n"/>
      <c r="F105" s="5" t="n"/>
      <c r="G105" s="5" t="n"/>
      <c r="H105" s="5" t="n"/>
      <c r="I105" s="7" t="n"/>
      <c r="J105" s="5" t="n"/>
      <c r="K105" s="6" t="n"/>
      <c r="L105">
        <f>AND($F105&lt;&gt;"",COUNTIF('Items'!$A$5:$A$504,$F105)=1)</f>
        <v/>
      </c>
      <c r="M105">
        <f>AND($F105&lt;&gt;"",$H105&lt;&gt;"",COUNTIFS('Items'!$A$5:$A$504,$F105,'Items'!$B$5:$B$504,$H105)=1)</f>
        <v/>
      </c>
      <c r="N105">
        <f>AND($C105&lt;&gt;"",$F105&lt;&gt;"",ISNUMBER($I105),COUNTIFS('Prices'!$A$5:$A$504,$C105,'Prices'!$B$5:$B$504,$F105)=1,ABS($I105-SUMIFS('Prices'!$C$5:$C$504,'Prices'!$A$5:$A$504,$C105,'Prices'!$B$5:$B$504,$F105))&lt;=SUMIFS('Prices'!$C$5:$C$504,'Prices'!$A$5:$A$504,$C105,'Prices'!$B$5:$B$504,$F105)*N(Settings!$B$4))</f>
        <v/>
      </c>
      <c r="O105">
        <f>AND($C105&lt;&gt;"",$J105&lt;&gt;"",COUNTIFS('Ship-to'!$A$5:$A$504,$C105,'Ship-to'!$B$5:$B$504,$J105)=1)</f>
        <v/>
      </c>
      <c r="P105">
        <f>AND(ISNUMBER($B105),ISNUMBER($K105),$K105-$B105&gt;=N(Settings!$B$5))</f>
        <v/>
      </c>
      <c r="Q105">
        <f>AND($C105&lt;&gt;"",$D105&lt;&gt;"",$E105&lt;&gt;"",COUNTIFS($C$5:$C$204,$C105,$D$5:$D$204,$D105,$E$5:$E$204,$E105)=1,COUNTIFS('Known POs'!$A$5:$A$504,$C105,'Known POs'!$B$5:$B$504,$D105)=0)</f>
        <v/>
      </c>
      <c r="R105">
        <f>IF(COUNTA($A105:$K105)=0,0,6-(L105+M105+N105+O105+P105+Q105))</f>
        <v/>
      </c>
      <c r="S105">
        <f>R105&gt;0</f>
        <v/>
      </c>
      <c r="T105" s="8">
        <f>N(G105)*N(I105)</f>
        <v/>
      </c>
    </row>
    <row r="106">
      <c r="A106" s="5" t="n"/>
      <c r="B106" s="6" t="n"/>
      <c r="C106" s="5" t="n"/>
      <c r="D106" s="5" t="n"/>
      <c r="E106" s="5" t="n"/>
      <c r="F106" s="5" t="n"/>
      <c r="G106" s="5" t="n"/>
      <c r="H106" s="5" t="n"/>
      <c r="I106" s="7" t="n"/>
      <c r="J106" s="5" t="n"/>
      <c r="K106" s="6" t="n"/>
      <c r="L106">
        <f>AND($F106&lt;&gt;"",COUNTIF('Items'!$A$5:$A$504,$F106)=1)</f>
        <v/>
      </c>
      <c r="M106">
        <f>AND($F106&lt;&gt;"",$H106&lt;&gt;"",COUNTIFS('Items'!$A$5:$A$504,$F106,'Items'!$B$5:$B$504,$H106)=1)</f>
        <v/>
      </c>
      <c r="N106">
        <f>AND($C106&lt;&gt;"",$F106&lt;&gt;"",ISNUMBER($I106),COUNTIFS('Prices'!$A$5:$A$504,$C106,'Prices'!$B$5:$B$504,$F106)=1,ABS($I106-SUMIFS('Prices'!$C$5:$C$504,'Prices'!$A$5:$A$504,$C106,'Prices'!$B$5:$B$504,$F106))&lt;=SUMIFS('Prices'!$C$5:$C$504,'Prices'!$A$5:$A$504,$C106,'Prices'!$B$5:$B$504,$F106)*N(Settings!$B$4))</f>
        <v/>
      </c>
      <c r="O106">
        <f>AND($C106&lt;&gt;"",$J106&lt;&gt;"",COUNTIFS('Ship-to'!$A$5:$A$504,$C106,'Ship-to'!$B$5:$B$504,$J106)=1)</f>
        <v/>
      </c>
      <c r="P106">
        <f>AND(ISNUMBER($B106),ISNUMBER($K106),$K106-$B106&gt;=N(Settings!$B$5))</f>
        <v/>
      </c>
      <c r="Q106">
        <f>AND($C106&lt;&gt;"",$D106&lt;&gt;"",$E106&lt;&gt;"",COUNTIFS($C$5:$C$204,$C106,$D$5:$D$204,$D106,$E$5:$E$204,$E106)=1,COUNTIFS('Known POs'!$A$5:$A$504,$C106,'Known POs'!$B$5:$B$504,$D106)=0)</f>
        <v/>
      </c>
      <c r="R106">
        <f>IF(COUNTA($A106:$K106)=0,0,6-(L106+M106+N106+O106+P106+Q106))</f>
        <v/>
      </c>
      <c r="S106">
        <f>R106&gt;0</f>
        <v/>
      </c>
      <c r="T106" s="8">
        <f>N(G106)*N(I106)</f>
        <v/>
      </c>
    </row>
    <row r="107">
      <c r="A107" s="5" t="n"/>
      <c r="B107" s="6" t="n"/>
      <c r="C107" s="5" t="n"/>
      <c r="D107" s="5" t="n"/>
      <c r="E107" s="5" t="n"/>
      <c r="F107" s="5" t="n"/>
      <c r="G107" s="5" t="n"/>
      <c r="H107" s="5" t="n"/>
      <c r="I107" s="7" t="n"/>
      <c r="J107" s="5" t="n"/>
      <c r="K107" s="6" t="n"/>
      <c r="L107">
        <f>AND($F107&lt;&gt;"",COUNTIF('Items'!$A$5:$A$504,$F107)=1)</f>
        <v/>
      </c>
      <c r="M107">
        <f>AND($F107&lt;&gt;"",$H107&lt;&gt;"",COUNTIFS('Items'!$A$5:$A$504,$F107,'Items'!$B$5:$B$504,$H107)=1)</f>
        <v/>
      </c>
      <c r="N107">
        <f>AND($C107&lt;&gt;"",$F107&lt;&gt;"",ISNUMBER($I107),COUNTIFS('Prices'!$A$5:$A$504,$C107,'Prices'!$B$5:$B$504,$F107)=1,ABS($I107-SUMIFS('Prices'!$C$5:$C$504,'Prices'!$A$5:$A$504,$C107,'Prices'!$B$5:$B$504,$F107))&lt;=SUMIFS('Prices'!$C$5:$C$504,'Prices'!$A$5:$A$504,$C107,'Prices'!$B$5:$B$504,$F107)*N(Settings!$B$4))</f>
        <v/>
      </c>
      <c r="O107">
        <f>AND($C107&lt;&gt;"",$J107&lt;&gt;"",COUNTIFS('Ship-to'!$A$5:$A$504,$C107,'Ship-to'!$B$5:$B$504,$J107)=1)</f>
        <v/>
      </c>
      <c r="P107">
        <f>AND(ISNUMBER($B107),ISNUMBER($K107),$K107-$B107&gt;=N(Settings!$B$5))</f>
        <v/>
      </c>
      <c r="Q107">
        <f>AND($C107&lt;&gt;"",$D107&lt;&gt;"",$E107&lt;&gt;"",COUNTIFS($C$5:$C$204,$C107,$D$5:$D$204,$D107,$E$5:$E$204,$E107)=1,COUNTIFS('Known POs'!$A$5:$A$504,$C107,'Known POs'!$B$5:$B$504,$D107)=0)</f>
        <v/>
      </c>
      <c r="R107">
        <f>IF(COUNTA($A107:$K107)=0,0,6-(L107+M107+N107+O107+P107+Q107))</f>
        <v/>
      </c>
      <c r="S107">
        <f>R107&gt;0</f>
        <v/>
      </c>
      <c r="T107" s="8">
        <f>N(G107)*N(I107)</f>
        <v/>
      </c>
    </row>
    <row r="108">
      <c r="A108" s="5" t="n"/>
      <c r="B108" s="6" t="n"/>
      <c r="C108" s="5" t="n"/>
      <c r="D108" s="5" t="n"/>
      <c r="E108" s="5" t="n"/>
      <c r="F108" s="5" t="n"/>
      <c r="G108" s="5" t="n"/>
      <c r="H108" s="5" t="n"/>
      <c r="I108" s="7" t="n"/>
      <c r="J108" s="5" t="n"/>
      <c r="K108" s="6" t="n"/>
      <c r="L108">
        <f>AND($F108&lt;&gt;"",COUNTIF('Items'!$A$5:$A$504,$F108)=1)</f>
        <v/>
      </c>
      <c r="M108">
        <f>AND($F108&lt;&gt;"",$H108&lt;&gt;"",COUNTIFS('Items'!$A$5:$A$504,$F108,'Items'!$B$5:$B$504,$H108)=1)</f>
        <v/>
      </c>
      <c r="N108">
        <f>AND($C108&lt;&gt;"",$F108&lt;&gt;"",ISNUMBER($I108),COUNTIFS('Prices'!$A$5:$A$504,$C108,'Prices'!$B$5:$B$504,$F108)=1,ABS($I108-SUMIFS('Prices'!$C$5:$C$504,'Prices'!$A$5:$A$504,$C108,'Prices'!$B$5:$B$504,$F108))&lt;=SUMIFS('Prices'!$C$5:$C$504,'Prices'!$A$5:$A$504,$C108,'Prices'!$B$5:$B$504,$F108)*N(Settings!$B$4))</f>
        <v/>
      </c>
      <c r="O108">
        <f>AND($C108&lt;&gt;"",$J108&lt;&gt;"",COUNTIFS('Ship-to'!$A$5:$A$504,$C108,'Ship-to'!$B$5:$B$504,$J108)=1)</f>
        <v/>
      </c>
      <c r="P108">
        <f>AND(ISNUMBER($B108),ISNUMBER($K108),$K108-$B108&gt;=N(Settings!$B$5))</f>
        <v/>
      </c>
      <c r="Q108">
        <f>AND($C108&lt;&gt;"",$D108&lt;&gt;"",$E108&lt;&gt;"",COUNTIFS($C$5:$C$204,$C108,$D$5:$D$204,$D108,$E$5:$E$204,$E108)=1,COUNTIFS('Known POs'!$A$5:$A$504,$C108,'Known POs'!$B$5:$B$504,$D108)=0)</f>
        <v/>
      </c>
      <c r="R108">
        <f>IF(COUNTA($A108:$K108)=0,0,6-(L108+M108+N108+O108+P108+Q108))</f>
        <v/>
      </c>
      <c r="S108">
        <f>R108&gt;0</f>
        <v/>
      </c>
      <c r="T108" s="8">
        <f>N(G108)*N(I108)</f>
        <v/>
      </c>
    </row>
    <row r="109">
      <c r="A109" s="5" t="n"/>
      <c r="B109" s="6" t="n"/>
      <c r="C109" s="5" t="n"/>
      <c r="D109" s="5" t="n"/>
      <c r="E109" s="5" t="n"/>
      <c r="F109" s="5" t="n"/>
      <c r="G109" s="5" t="n"/>
      <c r="H109" s="5" t="n"/>
      <c r="I109" s="7" t="n"/>
      <c r="J109" s="5" t="n"/>
      <c r="K109" s="6" t="n"/>
      <c r="L109">
        <f>AND($F109&lt;&gt;"",COUNTIF('Items'!$A$5:$A$504,$F109)=1)</f>
        <v/>
      </c>
      <c r="M109">
        <f>AND($F109&lt;&gt;"",$H109&lt;&gt;"",COUNTIFS('Items'!$A$5:$A$504,$F109,'Items'!$B$5:$B$504,$H109)=1)</f>
        <v/>
      </c>
      <c r="N109">
        <f>AND($C109&lt;&gt;"",$F109&lt;&gt;"",ISNUMBER($I109),COUNTIFS('Prices'!$A$5:$A$504,$C109,'Prices'!$B$5:$B$504,$F109)=1,ABS($I109-SUMIFS('Prices'!$C$5:$C$504,'Prices'!$A$5:$A$504,$C109,'Prices'!$B$5:$B$504,$F109))&lt;=SUMIFS('Prices'!$C$5:$C$504,'Prices'!$A$5:$A$504,$C109,'Prices'!$B$5:$B$504,$F109)*N(Settings!$B$4))</f>
        <v/>
      </c>
      <c r="O109">
        <f>AND($C109&lt;&gt;"",$J109&lt;&gt;"",COUNTIFS('Ship-to'!$A$5:$A$504,$C109,'Ship-to'!$B$5:$B$504,$J109)=1)</f>
        <v/>
      </c>
      <c r="P109">
        <f>AND(ISNUMBER($B109),ISNUMBER($K109),$K109-$B109&gt;=N(Settings!$B$5))</f>
        <v/>
      </c>
      <c r="Q109">
        <f>AND($C109&lt;&gt;"",$D109&lt;&gt;"",$E109&lt;&gt;"",COUNTIFS($C$5:$C$204,$C109,$D$5:$D$204,$D109,$E$5:$E$204,$E109)=1,COUNTIFS('Known POs'!$A$5:$A$504,$C109,'Known POs'!$B$5:$B$504,$D109)=0)</f>
        <v/>
      </c>
      <c r="R109">
        <f>IF(COUNTA($A109:$K109)=0,0,6-(L109+M109+N109+O109+P109+Q109))</f>
        <v/>
      </c>
      <c r="S109">
        <f>R109&gt;0</f>
        <v/>
      </c>
      <c r="T109" s="8">
        <f>N(G109)*N(I109)</f>
        <v/>
      </c>
    </row>
    <row r="110">
      <c r="A110" s="5" t="n"/>
      <c r="B110" s="6" t="n"/>
      <c r="C110" s="5" t="n"/>
      <c r="D110" s="5" t="n"/>
      <c r="E110" s="5" t="n"/>
      <c r="F110" s="5" t="n"/>
      <c r="G110" s="5" t="n"/>
      <c r="H110" s="5" t="n"/>
      <c r="I110" s="7" t="n"/>
      <c r="J110" s="5" t="n"/>
      <c r="K110" s="6" t="n"/>
      <c r="L110">
        <f>AND($F110&lt;&gt;"",COUNTIF('Items'!$A$5:$A$504,$F110)=1)</f>
        <v/>
      </c>
      <c r="M110">
        <f>AND($F110&lt;&gt;"",$H110&lt;&gt;"",COUNTIFS('Items'!$A$5:$A$504,$F110,'Items'!$B$5:$B$504,$H110)=1)</f>
        <v/>
      </c>
      <c r="N110">
        <f>AND($C110&lt;&gt;"",$F110&lt;&gt;"",ISNUMBER($I110),COUNTIFS('Prices'!$A$5:$A$504,$C110,'Prices'!$B$5:$B$504,$F110)=1,ABS($I110-SUMIFS('Prices'!$C$5:$C$504,'Prices'!$A$5:$A$504,$C110,'Prices'!$B$5:$B$504,$F110))&lt;=SUMIFS('Prices'!$C$5:$C$504,'Prices'!$A$5:$A$504,$C110,'Prices'!$B$5:$B$504,$F110)*N(Settings!$B$4))</f>
        <v/>
      </c>
      <c r="O110">
        <f>AND($C110&lt;&gt;"",$J110&lt;&gt;"",COUNTIFS('Ship-to'!$A$5:$A$504,$C110,'Ship-to'!$B$5:$B$504,$J110)=1)</f>
        <v/>
      </c>
      <c r="P110">
        <f>AND(ISNUMBER($B110),ISNUMBER($K110),$K110-$B110&gt;=N(Settings!$B$5))</f>
        <v/>
      </c>
      <c r="Q110">
        <f>AND($C110&lt;&gt;"",$D110&lt;&gt;"",$E110&lt;&gt;"",COUNTIFS($C$5:$C$204,$C110,$D$5:$D$204,$D110,$E$5:$E$204,$E110)=1,COUNTIFS('Known POs'!$A$5:$A$504,$C110,'Known POs'!$B$5:$B$504,$D110)=0)</f>
        <v/>
      </c>
      <c r="R110">
        <f>IF(COUNTA($A110:$K110)=0,0,6-(L110+M110+N110+O110+P110+Q110))</f>
        <v/>
      </c>
      <c r="S110">
        <f>R110&gt;0</f>
        <v/>
      </c>
      <c r="T110" s="8">
        <f>N(G110)*N(I110)</f>
        <v/>
      </c>
    </row>
    <row r="111">
      <c r="A111" s="5" t="n"/>
      <c r="B111" s="6" t="n"/>
      <c r="C111" s="5" t="n"/>
      <c r="D111" s="5" t="n"/>
      <c r="E111" s="5" t="n"/>
      <c r="F111" s="5" t="n"/>
      <c r="G111" s="5" t="n"/>
      <c r="H111" s="5" t="n"/>
      <c r="I111" s="7" t="n"/>
      <c r="J111" s="5" t="n"/>
      <c r="K111" s="6" t="n"/>
      <c r="L111">
        <f>AND($F111&lt;&gt;"",COUNTIF('Items'!$A$5:$A$504,$F111)=1)</f>
        <v/>
      </c>
      <c r="M111">
        <f>AND($F111&lt;&gt;"",$H111&lt;&gt;"",COUNTIFS('Items'!$A$5:$A$504,$F111,'Items'!$B$5:$B$504,$H111)=1)</f>
        <v/>
      </c>
      <c r="N111">
        <f>AND($C111&lt;&gt;"",$F111&lt;&gt;"",ISNUMBER($I111),COUNTIFS('Prices'!$A$5:$A$504,$C111,'Prices'!$B$5:$B$504,$F111)=1,ABS($I111-SUMIFS('Prices'!$C$5:$C$504,'Prices'!$A$5:$A$504,$C111,'Prices'!$B$5:$B$504,$F111))&lt;=SUMIFS('Prices'!$C$5:$C$504,'Prices'!$A$5:$A$504,$C111,'Prices'!$B$5:$B$504,$F111)*N(Settings!$B$4))</f>
        <v/>
      </c>
      <c r="O111">
        <f>AND($C111&lt;&gt;"",$J111&lt;&gt;"",COUNTIFS('Ship-to'!$A$5:$A$504,$C111,'Ship-to'!$B$5:$B$504,$J111)=1)</f>
        <v/>
      </c>
      <c r="P111">
        <f>AND(ISNUMBER($B111),ISNUMBER($K111),$K111-$B111&gt;=N(Settings!$B$5))</f>
        <v/>
      </c>
      <c r="Q111">
        <f>AND($C111&lt;&gt;"",$D111&lt;&gt;"",$E111&lt;&gt;"",COUNTIFS($C$5:$C$204,$C111,$D$5:$D$204,$D111,$E$5:$E$204,$E111)=1,COUNTIFS('Known POs'!$A$5:$A$504,$C111,'Known POs'!$B$5:$B$504,$D111)=0)</f>
        <v/>
      </c>
      <c r="R111">
        <f>IF(COUNTA($A111:$K111)=0,0,6-(L111+M111+N111+O111+P111+Q111))</f>
        <v/>
      </c>
      <c r="S111">
        <f>R111&gt;0</f>
        <v/>
      </c>
      <c r="T111" s="8">
        <f>N(G111)*N(I111)</f>
        <v/>
      </c>
    </row>
    <row r="112">
      <c r="A112" s="5" t="n"/>
      <c r="B112" s="6" t="n"/>
      <c r="C112" s="5" t="n"/>
      <c r="D112" s="5" t="n"/>
      <c r="E112" s="5" t="n"/>
      <c r="F112" s="5" t="n"/>
      <c r="G112" s="5" t="n"/>
      <c r="H112" s="5" t="n"/>
      <c r="I112" s="7" t="n"/>
      <c r="J112" s="5" t="n"/>
      <c r="K112" s="6" t="n"/>
      <c r="L112">
        <f>AND($F112&lt;&gt;"",COUNTIF('Items'!$A$5:$A$504,$F112)=1)</f>
        <v/>
      </c>
      <c r="M112">
        <f>AND($F112&lt;&gt;"",$H112&lt;&gt;"",COUNTIFS('Items'!$A$5:$A$504,$F112,'Items'!$B$5:$B$504,$H112)=1)</f>
        <v/>
      </c>
      <c r="N112">
        <f>AND($C112&lt;&gt;"",$F112&lt;&gt;"",ISNUMBER($I112),COUNTIFS('Prices'!$A$5:$A$504,$C112,'Prices'!$B$5:$B$504,$F112)=1,ABS($I112-SUMIFS('Prices'!$C$5:$C$504,'Prices'!$A$5:$A$504,$C112,'Prices'!$B$5:$B$504,$F112))&lt;=SUMIFS('Prices'!$C$5:$C$504,'Prices'!$A$5:$A$504,$C112,'Prices'!$B$5:$B$504,$F112)*N(Settings!$B$4))</f>
        <v/>
      </c>
      <c r="O112">
        <f>AND($C112&lt;&gt;"",$J112&lt;&gt;"",COUNTIFS('Ship-to'!$A$5:$A$504,$C112,'Ship-to'!$B$5:$B$504,$J112)=1)</f>
        <v/>
      </c>
      <c r="P112">
        <f>AND(ISNUMBER($B112),ISNUMBER($K112),$K112-$B112&gt;=N(Settings!$B$5))</f>
        <v/>
      </c>
      <c r="Q112">
        <f>AND($C112&lt;&gt;"",$D112&lt;&gt;"",$E112&lt;&gt;"",COUNTIFS($C$5:$C$204,$C112,$D$5:$D$204,$D112,$E$5:$E$204,$E112)=1,COUNTIFS('Known POs'!$A$5:$A$504,$C112,'Known POs'!$B$5:$B$504,$D112)=0)</f>
        <v/>
      </c>
      <c r="R112">
        <f>IF(COUNTA($A112:$K112)=0,0,6-(L112+M112+N112+O112+P112+Q112))</f>
        <v/>
      </c>
      <c r="S112">
        <f>R112&gt;0</f>
        <v/>
      </c>
      <c r="T112" s="8">
        <f>N(G112)*N(I112)</f>
        <v/>
      </c>
    </row>
    <row r="113">
      <c r="A113" s="5" t="n"/>
      <c r="B113" s="6" t="n"/>
      <c r="C113" s="5" t="n"/>
      <c r="D113" s="5" t="n"/>
      <c r="E113" s="5" t="n"/>
      <c r="F113" s="5" t="n"/>
      <c r="G113" s="5" t="n"/>
      <c r="H113" s="5" t="n"/>
      <c r="I113" s="7" t="n"/>
      <c r="J113" s="5" t="n"/>
      <c r="K113" s="6" t="n"/>
      <c r="L113">
        <f>AND($F113&lt;&gt;"",COUNTIF('Items'!$A$5:$A$504,$F113)=1)</f>
        <v/>
      </c>
      <c r="M113">
        <f>AND($F113&lt;&gt;"",$H113&lt;&gt;"",COUNTIFS('Items'!$A$5:$A$504,$F113,'Items'!$B$5:$B$504,$H113)=1)</f>
        <v/>
      </c>
      <c r="N113">
        <f>AND($C113&lt;&gt;"",$F113&lt;&gt;"",ISNUMBER($I113),COUNTIFS('Prices'!$A$5:$A$504,$C113,'Prices'!$B$5:$B$504,$F113)=1,ABS($I113-SUMIFS('Prices'!$C$5:$C$504,'Prices'!$A$5:$A$504,$C113,'Prices'!$B$5:$B$504,$F113))&lt;=SUMIFS('Prices'!$C$5:$C$504,'Prices'!$A$5:$A$504,$C113,'Prices'!$B$5:$B$504,$F113)*N(Settings!$B$4))</f>
        <v/>
      </c>
      <c r="O113">
        <f>AND($C113&lt;&gt;"",$J113&lt;&gt;"",COUNTIFS('Ship-to'!$A$5:$A$504,$C113,'Ship-to'!$B$5:$B$504,$J113)=1)</f>
        <v/>
      </c>
      <c r="P113">
        <f>AND(ISNUMBER($B113),ISNUMBER($K113),$K113-$B113&gt;=N(Settings!$B$5))</f>
        <v/>
      </c>
      <c r="Q113">
        <f>AND($C113&lt;&gt;"",$D113&lt;&gt;"",$E113&lt;&gt;"",COUNTIFS($C$5:$C$204,$C113,$D$5:$D$204,$D113,$E$5:$E$204,$E113)=1,COUNTIFS('Known POs'!$A$5:$A$504,$C113,'Known POs'!$B$5:$B$504,$D113)=0)</f>
        <v/>
      </c>
      <c r="R113">
        <f>IF(COUNTA($A113:$K113)=0,0,6-(L113+M113+N113+O113+P113+Q113))</f>
        <v/>
      </c>
      <c r="S113">
        <f>R113&gt;0</f>
        <v/>
      </c>
      <c r="T113" s="8">
        <f>N(G113)*N(I113)</f>
        <v/>
      </c>
    </row>
    <row r="114">
      <c r="A114" s="5" t="n"/>
      <c r="B114" s="6" t="n"/>
      <c r="C114" s="5" t="n"/>
      <c r="D114" s="5" t="n"/>
      <c r="E114" s="5" t="n"/>
      <c r="F114" s="5" t="n"/>
      <c r="G114" s="5" t="n"/>
      <c r="H114" s="5" t="n"/>
      <c r="I114" s="7" t="n"/>
      <c r="J114" s="5" t="n"/>
      <c r="K114" s="6" t="n"/>
      <c r="L114">
        <f>AND($F114&lt;&gt;"",COUNTIF('Items'!$A$5:$A$504,$F114)=1)</f>
        <v/>
      </c>
      <c r="M114">
        <f>AND($F114&lt;&gt;"",$H114&lt;&gt;"",COUNTIFS('Items'!$A$5:$A$504,$F114,'Items'!$B$5:$B$504,$H114)=1)</f>
        <v/>
      </c>
      <c r="N114">
        <f>AND($C114&lt;&gt;"",$F114&lt;&gt;"",ISNUMBER($I114),COUNTIFS('Prices'!$A$5:$A$504,$C114,'Prices'!$B$5:$B$504,$F114)=1,ABS($I114-SUMIFS('Prices'!$C$5:$C$504,'Prices'!$A$5:$A$504,$C114,'Prices'!$B$5:$B$504,$F114))&lt;=SUMIFS('Prices'!$C$5:$C$504,'Prices'!$A$5:$A$504,$C114,'Prices'!$B$5:$B$504,$F114)*N(Settings!$B$4))</f>
        <v/>
      </c>
      <c r="O114">
        <f>AND($C114&lt;&gt;"",$J114&lt;&gt;"",COUNTIFS('Ship-to'!$A$5:$A$504,$C114,'Ship-to'!$B$5:$B$504,$J114)=1)</f>
        <v/>
      </c>
      <c r="P114">
        <f>AND(ISNUMBER($B114),ISNUMBER($K114),$K114-$B114&gt;=N(Settings!$B$5))</f>
        <v/>
      </c>
      <c r="Q114">
        <f>AND($C114&lt;&gt;"",$D114&lt;&gt;"",$E114&lt;&gt;"",COUNTIFS($C$5:$C$204,$C114,$D$5:$D$204,$D114,$E$5:$E$204,$E114)=1,COUNTIFS('Known POs'!$A$5:$A$504,$C114,'Known POs'!$B$5:$B$504,$D114)=0)</f>
        <v/>
      </c>
      <c r="R114">
        <f>IF(COUNTA($A114:$K114)=0,0,6-(L114+M114+N114+O114+P114+Q114))</f>
        <v/>
      </c>
      <c r="S114">
        <f>R114&gt;0</f>
        <v/>
      </c>
      <c r="T114" s="8">
        <f>N(G114)*N(I114)</f>
        <v/>
      </c>
    </row>
    <row r="115">
      <c r="A115" s="5" t="n"/>
      <c r="B115" s="6" t="n"/>
      <c r="C115" s="5" t="n"/>
      <c r="D115" s="5" t="n"/>
      <c r="E115" s="5" t="n"/>
      <c r="F115" s="5" t="n"/>
      <c r="G115" s="5" t="n"/>
      <c r="H115" s="5" t="n"/>
      <c r="I115" s="7" t="n"/>
      <c r="J115" s="5" t="n"/>
      <c r="K115" s="6" t="n"/>
      <c r="L115">
        <f>AND($F115&lt;&gt;"",COUNTIF('Items'!$A$5:$A$504,$F115)=1)</f>
        <v/>
      </c>
      <c r="M115">
        <f>AND($F115&lt;&gt;"",$H115&lt;&gt;"",COUNTIFS('Items'!$A$5:$A$504,$F115,'Items'!$B$5:$B$504,$H115)=1)</f>
        <v/>
      </c>
      <c r="N115">
        <f>AND($C115&lt;&gt;"",$F115&lt;&gt;"",ISNUMBER($I115),COUNTIFS('Prices'!$A$5:$A$504,$C115,'Prices'!$B$5:$B$504,$F115)=1,ABS($I115-SUMIFS('Prices'!$C$5:$C$504,'Prices'!$A$5:$A$504,$C115,'Prices'!$B$5:$B$504,$F115))&lt;=SUMIFS('Prices'!$C$5:$C$504,'Prices'!$A$5:$A$504,$C115,'Prices'!$B$5:$B$504,$F115)*N(Settings!$B$4))</f>
        <v/>
      </c>
      <c r="O115">
        <f>AND($C115&lt;&gt;"",$J115&lt;&gt;"",COUNTIFS('Ship-to'!$A$5:$A$504,$C115,'Ship-to'!$B$5:$B$504,$J115)=1)</f>
        <v/>
      </c>
      <c r="P115">
        <f>AND(ISNUMBER($B115),ISNUMBER($K115),$K115-$B115&gt;=N(Settings!$B$5))</f>
        <v/>
      </c>
      <c r="Q115">
        <f>AND($C115&lt;&gt;"",$D115&lt;&gt;"",$E115&lt;&gt;"",COUNTIFS($C$5:$C$204,$C115,$D$5:$D$204,$D115,$E$5:$E$204,$E115)=1,COUNTIFS('Known POs'!$A$5:$A$504,$C115,'Known POs'!$B$5:$B$504,$D115)=0)</f>
        <v/>
      </c>
      <c r="R115">
        <f>IF(COUNTA($A115:$K115)=0,0,6-(L115+M115+N115+O115+P115+Q115))</f>
        <v/>
      </c>
      <c r="S115">
        <f>R115&gt;0</f>
        <v/>
      </c>
      <c r="T115" s="8">
        <f>N(G115)*N(I115)</f>
        <v/>
      </c>
    </row>
    <row r="116">
      <c r="A116" s="5" t="n"/>
      <c r="B116" s="6" t="n"/>
      <c r="C116" s="5" t="n"/>
      <c r="D116" s="5" t="n"/>
      <c r="E116" s="5" t="n"/>
      <c r="F116" s="5" t="n"/>
      <c r="G116" s="5" t="n"/>
      <c r="H116" s="5" t="n"/>
      <c r="I116" s="7" t="n"/>
      <c r="J116" s="5" t="n"/>
      <c r="K116" s="6" t="n"/>
      <c r="L116">
        <f>AND($F116&lt;&gt;"",COUNTIF('Items'!$A$5:$A$504,$F116)=1)</f>
        <v/>
      </c>
      <c r="M116">
        <f>AND($F116&lt;&gt;"",$H116&lt;&gt;"",COUNTIFS('Items'!$A$5:$A$504,$F116,'Items'!$B$5:$B$504,$H116)=1)</f>
        <v/>
      </c>
      <c r="N116">
        <f>AND($C116&lt;&gt;"",$F116&lt;&gt;"",ISNUMBER($I116),COUNTIFS('Prices'!$A$5:$A$504,$C116,'Prices'!$B$5:$B$504,$F116)=1,ABS($I116-SUMIFS('Prices'!$C$5:$C$504,'Prices'!$A$5:$A$504,$C116,'Prices'!$B$5:$B$504,$F116))&lt;=SUMIFS('Prices'!$C$5:$C$504,'Prices'!$A$5:$A$504,$C116,'Prices'!$B$5:$B$504,$F116)*N(Settings!$B$4))</f>
        <v/>
      </c>
      <c r="O116">
        <f>AND($C116&lt;&gt;"",$J116&lt;&gt;"",COUNTIFS('Ship-to'!$A$5:$A$504,$C116,'Ship-to'!$B$5:$B$504,$J116)=1)</f>
        <v/>
      </c>
      <c r="P116">
        <f>AND(ISNUMBER($B116),ISNUMBER($K116),$K116-$B116&gt;=N(Settings!$B$5))</f>
        <v/>
      </c>
      <c r="Q116">
        <f>AND($C116&lt;&gt;"",$D116&lt;&gt;"",$E116&lt;&gt;"",COUNTIFS($C$5:$C$204,$C116,$D$5:$D$204,$D116,$E$5:$E$204,$E116)=1,COUNTIFS('Known POs'!$A$5:$A$504,$C116,'Known POs'!$B$5:$B$504,$D116)=0)</f>
        <v/>
      </c>
      <c r="R116">
        <f>IF(COUNTA($A116:$K116)=0,0,6-(L116+M116+N116+O116+P116+Q116))</f>
        <v/>
      </c>
      <c r="S116">
        <f>R116&gt;0</f>
        <v/>
      </c>
      <c r="T116" s="8">
        <f>N(G116)*N(I116)</f>
        <v/>
      </c>
    </row>
    <row r="117">
      <c r="A117" s="5" t="n"/>
      <c r="B117" s="6" t="n"/>
      <c r="C117" s="5" t="n"/>
      <c r="D117" s="5" t="n"/>
      <c r="E117" s="5" t="n"/>
      <c r="F117" s="5" t="n"/>
      <c r="G117" s="5" t="n"/>
      <c r="H117" s="5" t="n"/>
      <c r="I117" s="7" t="n"/>
      <c r="J117" s="5" t="n"/>
      <c r="K117" s="6" t="n"/>
      <c r="L117">
        <f>AND($F117&lt;&gt;"",COUNTIF('Items'!$A$5:$A$504,$F117)=1)</f>
        <v/>
      </c>
      <c r="M117">
        <f>AND($F117&lt;&gt;"",$H117&lt;&gt;"",COUNTIFS('Items'!$A$5:$A$504,$F117,'Items'!$B$5:$B$504,$H117)=1)</f>
        <v/>
      </c>
      <c r="N117">
        <f>AND($C117&lt;&gt;"",$F117&lt;&gt;"",ISNUMBER($I117),COUNTIFS('Prices'!$A$5:$A$504,$C117,'Prices'!$B$5:$B$504,$F117)=1,ABS($I117-SUMIFS('Prices'!$C$5:$C$504,'Prices'!$A$5:$A$504,$C117,'Prices'!$B$5:$B$504,$F117))&lt;=SUMIFS('Prices'!$C$5:$C$504,'Prices'!$A$5:$A$504,$C117,'Prices'!$B$5:$B$504,$F117)*N(Settings!$B$4))</f>
        <v/>
      </c>
      <c r="O117">
        <f>AND($C117&lt;&gt;"",$J117&lt;&gt;"",COUNTIFS('Ship-to'!$A$5:$A$504,$C117,'Ship-to'!$B$5:$B$504,$J117)=1)</f>
        <v/>
      </c>
      <c r="P117">
        <f>AND(ISNUMBER($B117),ISNUMBER($K117),$K117-$B117&gt;=N(Settings!$B$5))</f>
        <v/>
      </c>
      <c r="Q117">
        <f>AND($C117&lt;&gt;"",$D117&lt;&gt;"",$E117&lt;&gt;"",COUNTIFS($C$5:$C$204,$C117,$D$5:$D$204,$D117,$E$5:$E$204,$E117)=1,COUNTIFS('Known POs'!$A$5:$A$504,$C117,'Known POs'!$B$5:$B$504,$D117)=0)</f>
        <v/>
      </c>
      <c r="R117">
        <f>IF(COUNTA($A117:$K117)=0,0,6-(L117+M117+N117+O117+P117+Q117))</f>
        <v/>
      </c>
      <c r="S117">
        <f>R117&gt;0</f>
        <v/>
      </c>
      <c r="T117" s="8">
        <f>N(G117)*N(I117)</f>
        <v/>
      </c>
    </row>
    <row r="118">
      <c r="A118" s="5" t="n"/>
      <c r="B118" s="6" t="n"/>
      <c r="C118" s="5" t="n"/>
      <c r="D118" s="5" t="n"/>
      <c r="E118" s="5" t="n"/>
      <c r="F118" s="5" t="n"/>
      <c r="G118" s="5" t="n"/>
      <c r="H118" s="5" t="n"/>
      <c r="I118" s="7" t="n"/>
      <c r="J118" s="5" t="n"/>
      <c r="K118" s="6" t="n"/>
      <c r="L118">
        <f>AND($F118&lt;&gt;"",COUNTIF('Items'!$A$5:$A$504,$F118)=1)</f>
        <v/>
      </c>
      <c r="M118">
        <f>AND($F118&lt;&gt;"",$H118&lt;&gt;"",COUNTIFS('Items'!$A$5:$A$504,$F118,'Items'!$B$5:$B$504,$H118)=1)</f>
        <v/>
      </c>
      <c r="N118">
        <f>AND($C118&lt;&gt;"",$F118&lt;&gt;"",ISNUMBER($I118),COUNTIFS('Prices'!$A$5:$A$504,$C118,'Prices'!$B$5:$B$504,$F118)=1,ABS($I118-SUMIFS('Prices'!$C$5:$C$504,'Prices'!$A$5:$A$504,$C118,'Prices'!$B$5:$B$504,$F118))&lt;=SUMIFS('Prices'!$C$5:$C$504,'Prices'!$A$5:$A$504,$C118,'Prices'!$B$5:$B$504,$F118)*N(Settings!$B$4))</f>
        <v/>
      </c>
      <c r="O118">
        <f>AND($C118&lt;&gt;"",$J118&lt;&gt;"",COUNTIFS('Ship-to'!$A$5:$A$504,$C118,'Ship-to'!$B$5:$B$504,$J118)=1)</f>
        <v/>
      </c>
      <c r="P118">
        <f>AND(ISNUMBER($B118),ISNUMBER($K118),$K118-$B118&gt;=N(Settings!$B$5))</f>
        <v/>
      </c>
      <c r="Q118">
        <f>AND($C118&lt;&gt;"",$D118&lt;&gt;"",$E118&lt;&gt;"",COUNTIFS($C$5:$C$204,$C118,$D$5:$D$204,$D118,$E$5:$E$204,$E118)=1,COUNTIFS('Known POs'!$A$5:$A$504,$C118,'Known POs'!$B$5:$B$504,$D118)=0)</f>
        <v/>
      </c>
      <c r="R118">
        <f>IF(COUNTA($A118:$K118)=0,0,6-(L118+M118+N118+O118+P118+Q118))</f>
        <v/>
      </c>
      <c r="S118">
        <f>R118&gt;0</f>
        <v/>
      </c>
      <c r="T118" s="8">
        <f>N(G118)*N(I118)</f>
        <v/>
      </c>
    </row>
    <row r="119">
      <c r="A119" s="5" t="n"/>
      <c r="B119" s="6" t="n"/>
      <c r="C119" s="5" t="n"/>
      <c r="D119" s="5" t="n"/>
      <c r="E119" s="5" t="n"/>
      <c r="F119" s="5" t="n"/>
      <c r="G119" s="5" t="n"/>
      <c r="H119" s="5" t="n"/>
      <c r="I119" s="7" t="n"/>
      <c r="J119" s="5" t="n"/>
      <c r="K119" s="6" t="n"/>
      <c r="L119">
        <f>AND($F119&lt;&gt;"",COUNTIF('Items'!$A$5:$A$504,$F119)=1)</f>
        <v/>
      </c>
      <c r="M119">
        <f>AND($F119&lt;&gt;"",$H119&lt;&gt;"",COUNTIFS('Items'!$A$5:$A$504,$F119,'Items'!$B$5:$B$504,$H119)=1)</f>
        <v/>
      </c>
      <c r="N119">
        <f>AND($C119&lt;&gt;"",$F119&lt;&gt;"",ISNUMBER($I119),COUNTIFS('Prices'!$A$5:$A$504,$C119,'Prices'!$B$5:$B$504,$F119)=1,ABS($I119-SUMIFS('Prices'!$C$5:$C$504,'Prices'!$A$5:$A$504,$C119,'Prices'!$B$5:$B$504,$F119))&lt;=SUMIFS('Prices'!$C$5:$C$504,'Prices'!$A$5:$A$504,$C119,'Prices'!$B$5:$B$504,$F119)*N(Settings!$B$4))</f>
        <v/>
      </c>
      <c r="O119">
        <f>AND($C119&lt;&gt;"",$J119&lt;&gt;"",COUNTIFS('Ship-to'!$A$5:$A$504,$C119,'Ship-to'!$B$5:$B$504,$J119)=1)</f>
        <v/>
      </c>
      <c r="P119">
        <f>AND(ISNUMBER($B119),ISNUMBER($K119),$K119-$B119&gt;=N(Settings!$B$5))</f>
        <v/>
      </c>
      <c r="Q119">
        <f>AND($C119&lt;&gt;"",$D119&lt;&gt;"",$E119&lt;&gt;"",COUNTIFS($C$5:$C$204,$C119,$D$5:$D$204,$D119,$E$5:$E$204,$E119)=1,COUNTIFS('Known POs'!$A$5:$A$504,$C119,'Known POs'!$B$5:$B$504,$D119)=0)</f>
        <v/>
      </c>
      <c r="R119">
        <f>IF(COUNTA($A119:$K119)=0,0,6-(L119+M119+N119+O119+P119+Q119))</f>
        <v/>
      </c>
      <c r="S119">
        <f>R119&gt;0</f>
        <v/>
      </c>
      <c r="T119" s="8">
        <f>N(G119)*N(I119)</f>
        <v/>
      </c>
    </row>
    <row r="120">
      <c r="A120" s="5" t="n"/>
      <c r="B120" s="6" t="n"/>
      <c r="C120" s="5" t="n"/>
      <c r="D120" s="5" t="n"/>
      <c r="E120" s="5" t="n"/>
      <c r="F120" s="5" t="n"/>
      <c r="G120" s="5" t="n"/>
      <c r="H120" s="5" t="n"/>
      <c r="I120" s="7" t="n"/>
      <c r="J120" s="5" t="n"/>
      <c r="K120" s="6" t="n"/>
      <c r="L120">
        <f>AND($F120&lt;&gt;"",COUNTIF('Items'!$A$5:$A$504,$F120)=1)</f>
        <v/>
      </c>
      <c r="M120">
        <f>AND($F120&lt;&gt;"",$H120&lt;&gt;"",COUNTIFS('Items'!$A$5:$A$504,$F120,'Items'!$B$5:$B$504,$H120)=1)</f>
        <v/>
      </c>
      <c r="N120">
        <f>AND($C120&lt;&gt;"",$F120&lt;&gt;"",ISNUMBER($I120),COUNTIFS('Prices'!$A$5:$A$504,$C120,'Prices'!$B$5:$B$504,$F120)=1,ABS($I120-SUMIFS('Prices'!$C$5:$C$504,'Prices'!$A$5:$A$504,$C120,'Prices'!$B$5:$B$504,$F120))&lt;=SUMIFS('Prices'!$C$5:$C$504,'Prices'!$A$5:$A$504,$C120,'Prices'!$B$5:$B$504,$F120)*N(Settings!$B$4))</f>
        <v/>
      </c>
      <c r="O120">
        <f>AND($C120&lt;&gt;"",$J120&lt;&gt;"",COUNTIFS('Ship-to'!$A$5:$A$504,$C120,'Ship-to'!$B$5:$B$504,$J120)=1)</f>
        <v/>
      </c>
      <c r="P120">
        <f>AND(ISNUMBER($B120),ISNUMBER($K120),$K120-$B120&gt;=N(Settings!$B$5))</f>
        <v/>
      </c>
      <c r="Q120">
        <f>AND($C120&lt;&gt;"",$D120&lt;&gt;"",$E120&lt;&gt;"",COUNTIFS($C$5:$C$204,$C120,$D$5:$D$204,$D120,$E$5:$E$204,$E120)=1,COUNTIFS('Known POs'!$A$5:$A$504,$C120,'Known POs'!$B$5:$B$504,$D120)=0)</f>
        <v/>
      </c>
      <c r="R120">
        <f>IF(COUNTA($A120:$K120)=0,0,6-(L120+M120+N120+O120+P120+Q120))</f>
        <v/>
      </c>
      <c r="S120">
        <f>R120&gt;0</f>
        <v/>
      </c>
      <c r="T120" s="8">
        <f>N(G120)*N(I120)</f>
        <v/>
      </c>
    </row>
    <row r="121">
      <c r="A121" s="5" t="n"/>
      <c r="B121" s="6" t="n"/>
      <c r="C121" s="5" t="n"/>
      <c r="D121" s="5" t="n"/>
      <c r="E121" s="5" t="n"/>
      <c r="F121" s="5" t="n"/>
      <c r="G121" s="5" t="n"/>
      <c r="H121" s="5" t="n"/>
      <c r="I121" s="7" t="n"/>
      <c r="J121" s="5" t="n"/>
      <c r="K121" s="6" t="n"/>
      <c r="L121">
        <f>AND($F121&lt;&gt;"",COUNTIF('Items'!$A$5:$A$504,$F121)=1)</f>
        <v/>
      </c>
      <c r="M121">
        <f>AND($F121&lt;&gt;"",$H121&lt;&gt;"",COUNTIFS('Items'!$A$5:$A$504,$F121,'Items'!$B$5:$B$504,$H121)=1)</f>
        <v/>
      </c>
      <c r="N121">
        <f>AND($C121&lt;&gt;"",$F121&lt;&gt;"",ISNUMBER($I121),COUNTIFS('Prices'!$A$5:$A$504,$C121,'Prices'!$B$5:$B$504,$F121)=1,ABS($I121-SUMIFS('Prices'!$C$5:$C$504,'Prices'!$A$5:$A$504,$C121,'Prices'!$B$5:$B$504,$F121))&lt;=SUMIFS('Prices'!$C$5:$C$504,'Prices'!$A$5:$A$504,$C121,'Prices'!$B$5:$B$504,$F121)*N(Settings!$B$4))</f>
        <v/>
      </c>
      <c r="O121">
        <f>AND($C121&lt;&gt;"",$J121&lt;&gt;"",COUNTIFS('Ship-to'!$A$5:$A$504,$C121,'Ship-to'!$B$5:$B$504,$J121)=1)</f>
        <v/>
      </c>
      <c r="P121">
        <f>AND(ISNUMBER($B121),ISNUMBER($K121),$K121-$B121&gt;=N(Settings!$B$5))</f>
        <v/>
      </c>
      <c r="Q121">
        <f>AND($C121&lt;&gt;"",$D121&lt;&gt;"",$E121&lt;&gt;"",COUNTIFS($C$5:$C$204,$C121,$D$5:$D$204,$D121,$E$5:$E$204,$E121)=1,COUNTIFS('Known POs'!$A$5:$A$504,$C121,'Known POs'!$B$5:$B$504,$D121)=0)</f>
        <v/>
      </c>
      <c r="R121">
        <f>IF(COUNTA($A121:$K121)=0,0,6-(L121+M121+N121+O121+P121+Q121))</f>
        <v/>
      </c>
      <c r="S121">
        <f>R121&gt;0</f>
        <v/>
      </c>
      <c r="T121" s="8">
        <f>N(G121)*N(I121)</f>
        <v/>
      </c>
    </row>
    <row r="122">
      <c r="A122" s="5" t="n"/>
      <c r="B122" s="6" t="n"/>
      <c r="C122" s="5" t="n"/>
      <c r="D122" s="5" t="n"/>
      <c r="E122" s="5" t="n"/>
      <c r="F122" s="5" t="n"/>
      <c r="G122" s="5" t="n"/>
      <c r="H122" s="5" t="n"/>
      <c r="I122" s="7" t="n"/>
      <c r="J122" s="5" t="n"/>
      <c r="K122" s="6" t="n"/>
      <c r="L122">
        <f>AND($F122&lt;&gt;"",COUNTIF('Items'!$A$5:$A$504,$F122)=1)</f>
        <v/>
      </c>
      <c r="M122">
        <f>AND($F122&lt;&gt;"",$H122&lt;&gt;"",COUNTIFS('Items'!$A$5:$A$504,$F122,'Items'!$B$5:$B$504,$H122)=1)</f>
        <v/>
      </c>
      <c r="N122">
        <f>AND($C122&lt;&gt;"",$F122&lt;&gt;"",ISNUMBER($I122),COUNTIFS('Prices'!$A$5:$A$504,$C122,'Prices'!$B$5:$B$504,$F122)=1,ABS($I122-SUMIFS('Prices'!$C$5:$C$504,'Prices'!$A$5:$A$504,$C122,'Prices'!$B$5:$B$504,$F122))&lt;=SUMIFS('Prices'!$C$5:$C$504,'Prices'!$A$5:$A$504,$C122,'Prices'!$B$5:$B$504,$F122)*N(Settings!$B$4))</f>
        <v/>
      </c>
      <c r="O122">
        <f>AND($C122&lt;&gt;"",$J122&lt;&gt;"",COUNTIFS('Ship-to'!$A$5:$A$504,$C122,'Ship-to'!$B$5:$B$504,$J122)=1)</f>
        <v/>
      </c>
      <c r="P122">
        <f>AND(ISNUMBER($B122),ISNUMBER($K122),$K122-$B122&gt;=N(Settings!$B$5))</f>
        <v/>
      </c>
      <c r="Q122">
        <f>AND($C122&lt;&gt;"",$D122&lt;&gt;"",$E122&lt;&gt;"",COUNTIFS($C$5:$C$204,$C122,$D$5:$D$204,$D122,$E$5:$E$204,$E122)=1,COUNTIFS('Known POs'!$A$5:$A$504,$C122,'Known POs'!$B$5:$B$504,$D122)=0)</f>
        <v/>
      </c>
      <c r="R122">
        <f>IF(COUNTA($A122:$K122)=0,0,6-(L122+M122+N122+O122+P122+Q122))</f>
        <v/>
      </c>
      <c r="S122">
        <f>R122&gt;0</f>
        <v/>
      </c>
      <c r="T122" s="8">
        <f>N(G122)*N(I122)</f>
        <v/>
      </c>
    </row>
    <row r="123">
      <c r="A123" s="5" t="n"/>
      <c r="B123" s="6" t="n"/>
      <c r="C123" s="5" t="n"/>
      <c r="D123" s="5" t="n"/>
      <c r="E123" s="5" t="n"/>
      <c r="F123" s="5" t="n"/>
      <c r="G123" s="5" t="n"/>
      <c r="H123" s="5" t="n"/>
      <c r="I123" s="7" t="n"/>
      <c r="J123" s="5" t="n"/>
      <c r="K123" s="6" t="n"/>
      <c r="L123">
        <f>AND($F123&lt;&gt;"",COUNTIF('Items'!$A$5:$A$504,$F123)=1)</f>
        <v/>
      </c>
      <c r="M123">
        <f>AND($F123&lt;&gt;"",$H123&lt;&gt;"",COUNTIFS('Items'!$A$5:$A$504,$F123,'Items'!$B$5:$B$504,$H123)=1)</f>
        <v/>
      </c>
      <c r="N123">
        <f>AND($C123&lt;&gt;"",$F123&lt;&gt;"",ISNUMBER($I123),COUNTIFS('Prices'!$A$5:$A$504,$C123,'Prices'!$B$5:$B$504,$F123)=1,ABS($I123-SUMIFS('Prices'!$C$5:$C$504,'Prices'!$A$5:$A$504,$C123,'Prices'!$B$5:$B$504,$F123))&lt;=SUMIFS('Prices'!$C$5:$C$504,'Prices'!$A$5:$A$504,$C123,'Prices'!$B$5:$B$504,$F123)*N(Settings!$B$4))</f>
        <v/>
      </c>
      <c r="O123">
        <f>AND($C123&lt;&gt;"",$J123&lt;&gt;"",COUNTIFS('Ship-to'!$A$5:$A$504,$C123,'Ship-to'!$B$5:$B$504,$J123)=1)</f>
        <v/>
      </c>
      <c r="P123">
        <f>AND(ISNUMBER($B123),ISNUMBER($K123),$K123-$B123&gt;=N(Settings!$B$5))</f>
        <v/>
      </c>
      <c r="Q123">
        <f>AND($C123&lt;&gt;"",$D123&lt;&gt;"",$E123&lt;&gt;"",COUNTIFS($C$5:$C$204,$C123,$D$5:$D$204,$D123,$E$5:$E$204,$E123)=1,COUNTIFS('Known POs'!$A$5:$A$504,$C123,'Known POs'!$B$5:$B$504,$D123)=0)</f>
        <v/>
      </c>
      <c r="R123">
        <f>IF(COUNTA($A123:$K123)=0,0,6-(L123+M123+N123+O123+P123+Q123))</f>
        <v/>
      </c>
      <c r="S123">
        <f>R123&gt;0</f>
        <v/>
      </c>
      <c r="T123" s="8">
        <f>N(G123)*N(I123)</f>
        <v/>
      </c>
    </row>
    <row r="124">
      <c r="A124" s="5" t="n"/>
      <c r="B124" s="6" t="n"/>
      <c r="C124" s="5" t="n"/>
      <c r="D124" s="5" t="n"/>
      <c r="E124" s="5" t="n"/>
      <c r="F124" s="5" t="n"/>
      <c r="G124" s="5" t="n"/>
      <c r="H124" s="5" t="n"/>
      <c r="I124" s="7" t="n"/>
      <c r="J124" s="5" t="n"/>
      <c r="K124" s="6" t="n"/>
      <c r="L124">
        <f>AND($F124&lt;&gt;"",COUNTIF('Items'!$A$5:$A$504,$F124)=1)</f>
        <v/>
      </c>
      <c r="M124">
        <f>AND($F124&lt;&gt;"",$H124&lt;&gt;"",COUNTIFS('Items'!$A$5:$A$504,$F124,'Items'!$B$5:$B$504,$H124)=1)</f>
        <v/>
      </c>
      <c r="N124">
        <f>AND($C124&lt;&gt;"",$F124&lt;&gt;"",ISNUMBER($I124),COUNTIFS('Prices'!$A$5:$A$504,$C124,'Prices'!$B$5:$B$504,$F124)=1,ABS($I124-SUMIFS('Prices'!$C$5:$C$504,'Prices'!$A$5:$A$504,$C124,'Prices'!$B$5:$B$504,$F124))&lt;=SUMIFS('Prices'!$C$5:$C$504,'Prices'!$A$5:$A$504,$C124,'Prices'!$B$5:$B$504,$F124)*N(Settings!$B$4))</f>
        <v/>
      </c>
      <c r="O124">
        <f>AND($C124&lt;&gt;"",$J124&lt;&gt;"",COUNTIFS('Ship-to'!$A$5:$A$504,$C124,'Ship-to'!$B$5:$B$504,$J124)=1)</f>
        <v/>
      </c>
      <c r="P124">
        <f>AND(ISNUMBER($B124),ISNUMBER($K124),$K124-$B124&gt;=N(Settings!$B$5))</f>
        <v/>
      </c>
      <c r="Q124">
        <f>AND($C124&lt;&gt;"",$D124&lt;&gt;"",$E124&lt;&gt;"",COUNTIFS($C$5:$C$204,$C124,$D$5:$D$204,$D124,$E$5:$E$204,$E124)=1,COUNTIFS('Known POs'!$A$5:$A$504,$C124,'Known POs'!$B$5:$B$504,$D124)=0)</f>
        <v/>
      </c>
      <c r="R124">
        <f>IF(COUNTA($A124:$K124)=0,0,6-(L124+M124+N124+O124+P124+Q124))</f>
        <v/>
      </c>
      <c r="S124">
        <f>R124&gt;0</f>
        <v/>
      </c>
      <c r="T124" s="8">
        <f>N(G124)*N(I124)</f>
        <v/>
      </c>
    </row>
    <row r="125">
      <c r="A125" s="5" t="n"/>
      <c r="B125" s="6" t="n"/>
      <c r="C125" s="5" t="n"/>
      <c r="D125" s="5" t="n"/>
      <c r="E125" s="5" t="n"/>
      <c r="F125" s="5" t="n"/>
      <c r="G125" s="5" t="n"/>
      <c r="H125" s="5" t="n"/>
      <c r="I125" s="7" t="n"/>
      <c r="J125" s="5" t="n"/>
      <c r="K125" s="6" t="n"/>
      <c r="L125">
        <f>AND($F125&lt;&gt;"",COUNTIF('Items'!$A$5:$A$504,$F125)=1)</f>
        <v/>
      </c>
      <c r="M125">
        <f>AND($F125&lt;&gt;"",$H125&lt;&gt;"",COUNTIFS('Items'!$A$5:$A$504,$F125,'Items'!$B$5:$B$504,$H125)=1)</f>
        <v/>
      </c>
      <c r="N125">
        <f>AND($C125&lt;&gt;"",$F125&lt;&gt;"",ISNUMBER($I125),COUNTIFS('Prices'!$A$5:$A$504,$C125,'Prices'!$B$5:$B$504,$F125)=1,ABS($I125-SUMIFS('Prices'!$C$5:$C$504,'Prices'!$A$5:$A$504,$C125,'Prices'!$B$5:$B$504,$F125))&lt;=SUMIFS('Prices'!$C$5:$C$504,'Prices'!$A$5:$A$504,$C125,'Prices'!$B$5:$B$504,$F125)*N(Settings!$B$4))</f>
        <v/>
      </c>
      <c r="O125">
        <f>AND($C125&lt;&gt;"",$J125&lt;&gt;"",COUNTIFS('Ship-to'!$A$5:$A$504,$C125,'Ship-to'!$B$5:$B$504,$J125)=1)</f>
        <v/>
      </c>
      <c r="P125">
        <f>AND(ISNUMBER($B125),ISNUMBER($K125),$K125-$B125&gt;=N(Settings!$B$5))</f>
        <v/>
      </c>
      <c r="Q125">
        <f>AND($C125&lt;&gt;"",$D125&lt;&gt;"",$E125&lt;&gt;"",COUNTIFS($C$5:$C$204,$C125,$D$5:$D$204,$D125,$E$5:$E$204,$E125)=1,COUNTIFS('Known POs'!$A$5:$A$504,$C125,'Known POs'!$B$5:$B$504,$D125)=0)</f>
        <v/>
      </c>
      <c r="R125">
        <f>IF(COUNTA($A125:$K125)=0,0,6-(L125+M125+N125+O125+P125+Q125))</f>
        <v/>
      </c>
      <c r="S125">
        <f>R125&gt;0</f>
        <v/>
      </c>
      <c r="T125" s="8">
        <f>N(G125)*N(I125)</f>
        <v/>
      </c>
    </row>
    <row r="126">
      <c r="A126" s="5" t="n"/>
      <c r="B126" s="6" t="n"/>
      <c r="C126" s="5" t="n"/>
      <c r="D126" s="5" t="n"/>
      <c r="E126" s="5" t="n"/>
      <c r="F126" s="5" t="n"/>
      <c r="G126" s="5" t="n"/>
      <c r="H126" s="5" t="n"/>
      <c r="I126" s="7" t="n"/>
      <c r="J126" s="5" t="n"/>
      <c r="K126" s="6" t="n"/>
      <c r="L126">
        <f>AND($F126&lt;&gt;"",COUNTIF('Items'!$A$5:$A$504,$F126)=1)</f>
        <v/>
      </c>
      <c r="M126">
        <f>AND($F126&lt;&gt;"",$H126&lt;&gt;"",COUNTIFS('Items'!$A$5:$A$504,$F126,'Items'!$B$5:$B$504,$H126)=1)</f>
        <v/>
      </c>
      <c r="N126">
        <f>AND($C126&lt;&gt;"",$F126&lt;&gt;"",ISNUMBER($I126),COUNTIFS('Prices'!$A$5:$A$504,$C126,'Prices'!$B$5:$B$504,$F126)=1,ABS($I126-SUMIFS('Prices'!$C$5:$C$504,'Prices'!$A$5:$A$504,$C126,'Prices'!$B$5:$B$504,$F126))&lt;=SUMIFS('Prices'!$C$5:$C$504,'Prices'!$A$5:$A$504,$C126,'Prices'!$B$5:$B$504,$F126)*N(Settings!$B$4))</f>
        <v/>
      </c>
      <c r="O126">
        <f>AND($C126&lt;&gt;"",$J126&lt;&gt;"",COUNTIFS('Ship-to'!$A$5:$A$504,$C126,'Ship-to'!$B$5:$B$504,$J126)=1)</f>
        <v/>
      </c>
      <c r="P126">
        <f>AND(ISNUMBER($B126),ISNUMBER($K126),$K126-$B126&gt;=N(Settings!$B$5))</f>
        <v/>
      </c>
      <c r="Q126">
        <f>AND($C126&lt;&gt;"",$D126&lt;&gt;"",$E126&lt;&gt;"",COUNTIFS($C$5:$C$204,$C126,$D$5:$D$204,$D126,$E$5:$E$204,$E126)=1,COUNTIFS('Known POs'!$A$5:$A$504,$C126,'Known POs'!$B$5:$B$504,$D126)=0)</f>
        <v/>
      </c>
      <c r="R126">
        <f>IF(COUNTA($A126:$K126)=0,0,6-(L126+M126+N126+O126+P126+Q126))</f>
        <v/>
      </c>
      <c r="S126">
        <f>R126&gt;0</f>
        <v/>
      </c>
      <c r="T126" s="8">
        <f>N(G126)*N(I126)</f>
        <v/>
      </c>
    </row>
    <row r="127">
      <c r="A127" s="5" t="n"/>
      <c r="B127" s="6" t="n"/>
      <c r="C127" s="5" t="n"/>
      <c r="D127" s="5" t="n"/>
      <c r="E127" s="5" t="n"/>
      <c r="F127" s="5" t="n"/>
      <c r="G127" s="5" t="n"/>
      <c r="H127" s="5" t="n"/>
      <c r="I127" s="7" t="n"/>
      <c r="J127" s="5" t="n"/>
      <c r="K127" s="6" t="n"/>
      <c r="L127">
        <f>AND($F127&lt;&gt;"",COUNTIF('Items'!$A$5:$A$504,$F127)=1)</f>
        <v/>
      </c>
      <c r="M127">
        <f>AND($F127&lt;&gt;"",$H127&lt;&gt;"",COUNTIFS('Items'!$A$5:$A$504,$F127,'Items'!$B$5:$B$504,$H127)=1)</f>
        <v/>
      </c>
      <c r="N127">
        <f>AND($C127&lt;&gt;"",$F127&lt;&gt;"",ISNUMBER($I127),COUNTIFS('Prices'!$A$5:$A$504,$C127,'Prices'!$B$5:$B$504,$F127)=1,ABS($I127-SUMIFS('Prices'!$C$5:$C$504,'Prices'!$A$5:$A$504,$C127,'Prices'!$B$5:$B$504,$F127))&lt;=SUMIFS('Prices'!$C$5:$C$504,'Prices'!$A$5:$A$504,$C127,'Prices'!$B$5:$B$504,$F127)*N(Settings!$B$4))</f>
        <v/>
      </c>
      <c r="O127">
        <f>AND($C127&lt;&gt;"",$J127&lt;&gt;"",COUNTIFS('Ship-to'!$A$5:$A$504,$C127,'Ship-to'!$B$5:$B$504,$J127)=1)</f>
        <v/>
      </c>
      <c r="P127">
        <f>AND(ISNUMBER($B127),ISNUMBER($K127),$K127-$B127&gt;=N(Settings!$B$5))</f>
        <v/>
      </c>
      <c r="Q127">
        <f>AND($C127&lt;&gt;"",$D127&lt;&gt;"",$E127&lt;&gt;"",COUNTIFS($C$5:$C$204,$C127,$D$5:$D$204,$D127,$E$5:$E$204,$E127)=1,COUNTIFS('Known POs'!$A$5:$A$504,$C127,'Known POs'!$B$5:$B$504,$D127)=0)</f>
        <v/>
      </c>
      <c r="R127">
        <f>IF(COUNTA($A127:$K127)=0,0,6-(L127+M127+N127+O127+P127+Q127))</f>
        <v/>
      </c>
      <c r="S127">
        <f>R127&gt;0</f>
        <v/>
      </c>
      <c r="T127" s="8">
        <f>N(G127)*N(I127)</f>
        <v/>
      </c>
    </row>
    <row r="128">
      <c r="A128" s="5" t="n"/>
      <c r="B128" s="6" t="n"/>
      <c r="C128" s="5" t="n"/>
      <c r="D128" s="5" t="n"/>
      <c r="E128" s="5" t="n"/>
      <c r="F128" s="5" t="n"/>
      <c r="G128" s="5" t="n"/>
      <c r="H128" s="5" t="n"/>
      <c r="I128" s="7" t="n"/>
      <c r="J128" s="5" t="n"/>
      <c r="K128" s="6" t="n"/>
      <c r="L128">
        <f>AND($F128&lt;&gt;"",COUNTIF('Items'!$A$5:$A$504,$F128)=1)</f>
        <v/>
      </c>
      <c r="M128">
        <f>AND($F128&lt;&gt;"",$H128&lt;&gt;"",COUNTIFS('Items'!$A$5:$A$504,$F128,'Items'!$B$5:$B$504,$H128)=1)</f>
        <v/>
      </c>
      <c r="N128">
        <f>AND($C128&lt;&gt;"",$F128&lt;&gt;"",ISNUMBER($I128),COUNTIFS('Prices'!$A$5:$A$504,$C128,'Prices'!$B$5:$B$504,$F128)=1,ABS($I128-SUMIFS('Prices'!$C$5:$C$504,'Prices'!$A$5:$A$504,$C128,'Prices'!$B$5:$B$504,$F128))&lt;=SUMIFS('Prices'!$C$5:$C$504,'Prices'!$A$5:$A$504,$C128,'Prices'!$B$5:$B$504,$F128)*N(Settings!$B$4))</f>
        <v/>
      </c>
      <c r="O128">
        <f>AND($C128&lt;&gt;"",$J128&lt;&gt;"",COUNTIFS('Ship-to'!$A$5:$A$504,$C128,'Ship-to'!$B$5:$B$504,$J128)=1)</f>
        <v/>
      </c>
      <c r="P128">
        <f>AND(ISNUMBER($B128),ISNUMBER($K128),$K128-$B128&gt;=N(Settings!$B$5))</f>
        <v/>
      </c>
      <c r="Q128">
        <f>AND($C128&lt;&gt;"",$D128&lt;&gt;"",$E128&lt;&gt;"",COUNTIFS($C$5:$C$204,$C128,$D$5:$D$204,$D128,$E$5:$E$204,$E128)=1,COUNTIFS('Known POs'!$A$5:$A$504,$C128,'Known POs'!$B$5:$B$504,$D128)=0)</f>
        <v/>
      </c>
      <c r="R128">
        <f>IF(COUNTA($A128:$K128)=0,0,6-(L128+M128+N128+O128+P128+Q128))</f>
        <v/>
      </c>
      <c r="S128">
        <f>R128&gt;0</f>
        <v/>
      </c>
      <c r="T128" s="8">
        <f>N(G128)*N(I128)</f>
        <v/>
      </c>
    </row>
    <row r="129">
      <c r="A129" s="5" t="n"/>
      <c r="B129" s="6" t="n"/>
      <c r="C129" s="5" t="n"/>
      <c r="D129" s="5" t="n"/>
      <c r="E129" s="5" t="n"/>
      <c r="F129" s="5" t="n"/>
      <c r="G129" s="5" t="n"/>
      <c r="H129" s="5" t="n"/>
      <c r="I129" s="7" t="n"/>
      <c r="J129" s="5" t="n"/>
      <c r="K129" s="6" t="n"/>
      <c r="L129">
        <f>AND($F129&lt;&gt;"",COUNTIF('Items'!$A$5:$A$504,$F129)=1)</f>
        <v/>
      </c>
      <c r="M129">
        <f>AND($F129&lt;&gt;"",$H129&lt;&gt;"",COUNTIFS('Items'!$A$5:$A$504,$F129,'Items'!$B$5:$B$504,$H129)=1)</f>
        <v/>
      </c>
      <c r="N129">
        <f>AND($C129&lt;&gt;"",$F129&lt;&gt;"",ISNUMBER($I129),COUNTIFS('Prices'!$A$5:$A$504,$C129,'Prices'!$B$5:$B$504,$F129)=1,ABS($I129-SUMIFS('Prices'!$C$5:$C$504,'Prices'!$A$5:$A$504,$C129,'Prices'!$B$5:$B$504,$F129))&lt;=SUMIFS('Prices'!$C$5:$C$504,'Prices'!$A$5:$A$504,$C129,'Prices'!$B$5:$B$504,$F129)*N(Settings!$B$4))</f>
        <v/>
      </c>
      <c r="O129">
        <f>AND($C129&lt;&gt;"",$J129&lt;&gt;"",COUNTIFS('Ship-to'!$A$5:$A$504,$C129,'Ship-to'!$B$5:$B$504,$J129)=1)</f>
        <v/>
      </c>
      <c r="P129">
        <f>AND(ISNUMBER($B129),ISNUMBER($K129),$K129-$B129&gt;=N(Settings!$B$5))</f>
        <v/>
      </c>
      <c r="Q129">
        <f>AND($C129&lt;&gt;"",$D129&lt;&gt;"",$E129&lt;&gt;"",COUNTIFS($C$5:$C$204,$C129,$D$5:$D$204,$D129,$E$5:$E$204,$E129)=1,COUNTIFS('Known POs'!$A$5:$A$504,$C129,'Known POs'!$B$5:$B$504,$D129)=0)</f>
        <v/>
      </c>
      <c r="R129">
        <f>IF(COUNTA($A129:$K129)=0,0,6-(L129+M129+N129+O129+P129+Q129))</f>
        <v/>
      </c>
      <c r="S129">
        <f>R129&gt;0</f>
        <v/>
      </c>
      <c r="T129" s="8">
        <f>N(G129)*N(I129)</f>
        <v/>
      </c>
    </row>
    <row r="130">
      <c r="A130" s="5" t="n"/>
      <c r="B130" s="6" t="n"/>
      <c r="C130" s="5" t="n"/>
      <c r="D130" s="5" t="n"/>
      <c r="E130" s="5" t="n"/>
      <c r="F130" s="5" t="n"/>
      <c r="G130" s="5" t="n"/>
      <c r="H130" s="5" t="n"/>
      <c r="I130" s="7" t="n"/>
      <c r="J130" s="5" t="n"/>
      <c r="K130" s="6" t="n"/>
      <c r="L130">
        <f>AND($F130&lt;&gt;"",COUNTIF('Items'!$A$5:$A$504,$F130)=1)</f>
        <v/>
      </c>
      <c r="M130">
        <f>AND($F130&lt;&gt;"",$H130&lt;&gt;"",COUNTIFS('Items'!$A$5:$A$504,$F130,'Items'!$B$5:$B$504,$H130)=1)</f>
        <v/>
      </c>
      <c r="N130">
        <f>AND($C130&lt;&gt;"",$F130&lt;&gt;"",ISNUMBER($I130),COUNTIFS('Prices'!$A$5:$A$504,$C130,'Prices'!$B$5:$B$504,$F130)=1,ABS($I130-SUMIFS('Prices'!$C$5:$C$504,'Prices'!$A$5:$A$504,$C130,'Prices'!$B$5:$B$504,$F130))&lt;=SUMIFS('Prices'!$C$5:$C$504,'Prices'!$A$5:$A$504,$C130,'Prices'!$B$5:$B$504,$F130)*N(Settings!$B$4))</f>
        <v/>
      </c>
      <c r="O130">
        <f>AND($C130&lt;&gt;"",$J130&lt;&gt;"",COUNTIFS('Ship-to'!$A$5:$A$504,$C130,'Ship-to'!$B$5:$B$504,$J130)=1)</f>
        <v/>
      </c>
      <c r="P130">
        <f>AND(ISNUMBER($B130),ISNUMBER($K130),$K130-$B130&gt;=N(Settings!$B$5))</f>
        <v/>
      </c>
      <c r="Q130">
        <f>AND($C130&lt;&gt;"",$D130&lt;&gt;"",$E130&lt;&gt;"",COUNTIFS($C$5:$C$204,$C130,$D$5:$D$204,$D130,$E$5:$E$204,$E130)=1,COUNTIFS('Known POs'!$A$5:$A$504,$C130,'Known POs'!$B$5:$B$504,$D130)=0)</f>
        <v/>
      </c>
      <c r="R130">
        <f>IF(COUNTA($A130:$K130)=0,0,6-(L130+M130+N130+O130+P130+Q130))</f>
        <v/>
      </c>
      <c r="S130">
        <f>R130&gt;0</f>
        <v/>
      </c>
      <c r="T130" s="8">
        <f>N(G130)*N(I130)</f>
        <v/>
      </c>
    </row>
    <row r="131">
      <c r="A131" s="5" t="n"/>
      <c r="B131" s="6" t="n"/>
      <c r="C131" s="5" t="n"/>
      <c r="D131" s="5" t="n"/>
      <c r="E131" s="5" t="n"/>
      <c r="F131" s="5" t="n"/>
      <c r="G131" s="5" t="n"/>
      <c r="H131" s="5" t="n"/>
      <c r="I131" s="7" t="n"/>
      <c r="J131" s="5" t="n"/>
      <c r="K131" s="6" t="n"/>
      <c r="L131">
        <f>AND($F131&lt;&gt;"",COUNTIF('Items'!$A$5:$A$504,$F131)=1)</f>
        <v/>
      </c>
      <c r="M131">
        <f>AND($F131&lt;&gt;"",$H131&lt;&gt;"",COUNTIFS('Items'!$A$5:$A$504,$F131,'Items'!$B$5:$B$504,$H131)=1)</f>
        <v/>
      </c>
      <c r="N131">
        <f>AND($C131&lt;&gt;"",$F131&lt;&gt;"",ISNUMBER($I131),COUNTIFS('Prices'!$A$5:$A$504,$C131,'Prices'!$B$5:$B$504,$F131)=1,ABS($I131-SUMIFS('Prices'!$C$5:$C$504,'Prices'!$A$5:$A$504,$C131,'Prices'!$B$5:$B$504,$F131))&lt;=SUMIFS('Prices'!$C$5:$C$504,'Prices'!$A$5:$A$504,$C131,'Prices'!$B$5:$B$504,$F131)*N(Settings!$B$4))</f>
        <v/>
      </c>
      <c r="O131">
        <f>AND($C131&lt;&gt;"",$J131&lt;&gt;"",COUNTIFS('Ship-to'!$A$5:$A$504,$C131,'Ship-to'!$B$5:$B$504,$J131)=1)</f>
        <v/>
      </c>
      <c r="P131">
        <f>AND(ISNUMBER($B131),ISNUMBER($K131),$K131-$B131&gt;=N(Settings!$B$5))</f>
        <v/>
      </c>
      <c r="Q131">
        <f>AND($C131&lt;&gt;"",$D131&lt;&gt;"",$E131&lt;&gt;"",COUNTIFS($C$5:$C$204,$C131,$D$5:$D$204,$D131,$E$5:$E$204,$E131)=1,COUNTIFS('Known POs'!$A$5:$A$504,$C131,'Known POs'!$B$5:$B$504,$D131)=0)</f>
        <v/>
      </c>
      <c r="R131">
        <f>IF(COUNTA($A131:$K131)=0,0,6-(L131+M131+N131+O131+P131+Q131))</f>
        <v/>
      </c>
      <c r="S131">
        <f>R131&gt;0</f>
        <v/>
      </c>
      <c r="T131" s="8">
        <f>N(G131)*N(I131)</f>
        <v/>
      </c>
    </row>
    <row r="132">
      <c r="A132" s="5" t="n"/>
      <c r="B132" s="6" t="n"/>
      <c r="C132" s="5" t="n"/>
      <c r="D132" s="5" t="n"/>
      <c r="E132" s="5" t="n"/>
      <c r="F132" s="5" t="n"/>
      <c r="G132" s="5" t="n"/>
      <c r="H132" s="5" t="n"/>
      <c r="I132" s="7" t="n"/>
      <c r="J132" s="5" t="n"/>
      <c r="K132" s="6" t="n"/>
      <c r="L132">
        <f>AND($F132&lt;&gt;"",COUNTIF('Items'!$A$5:$A$504,$F132)=1)</f>
        <v/>
      </c>
      <c r="M132">
        <f>AND($F132&lt;&gt;"",$H132&lt;&gt;"",COUNTIFS('Items'!$A$5:$A$504,$F132,'Items'!$B$5:$B$504,$H132)=1)</f>
        <v/>
      </c>
      <c r="N132">
        <f>AND($C132&lt;&gt;"",$F132&lt;&gt;"",ISNUMBER($I132),COUNTIFS('Prices'!$A$5:$A$504,$C132,'Prices'!$B$5:$B$504,$F132)=1,ABS($I132-SUMIFS('Prices'!$C$5:$C$504,'Prices'!$A$5:$A$504,$C132,'Prices'!$B$5:$B$504,$F132))&lt;=SUMIFS('Prices'!$C$5:$C$504,'Prices'!$A$5:$A$504,$C132,'Prices'!$B$5:$B$504,$F132)*N(Settings!$B$4))</f>
        <v/>
      </c>
      <c r="O132">
        <f>AND($C132&lt;&gt;"",$J132&lt;&gt;"",COUNTIFS('Ship-to'!$A$5:$A$504,$C132,'Ship-to'!$B$5:$B$504,$J132)=1)</f>
        <v/>
      </c>
      <c r="P132">
        <f>AND(ISNUMBER($B132),ISNUMBER($K132),$K132-$B132&gt;=N(Settings!$B$5))</f>
        <v/>
      </c>
      <c r="Q132">
        <f>AND($C132&lt;&gt;"",$D132&lt;&gt;"",$E132&lt;&gt;"",COUNTIFS($C$5:$C$204,$C132,$D$5:$D$204,$D132,$E$5:$E$204,$E132)=1,COUNTIFS('Known POs'!$A$5:$A$504,$C132,'Known POs'!$B$5:$B$504,$D132)=0)</f>
        <v/>
      </c>
      <c r="R132">
        <f>IF(COUNTA($A132:$K132)=0,0,6-(L132+M132+N132+O132+P132+Q132))</f>
        <v/>
      </c>
      <c r="S132">
        <f>R132&gt;0</f>
        <v/>
      </c>
      <c r="T132" s="8">
        <f>N(G132)*N(I132)</f>
        <v/>
      </c>
    </row>
    <row r="133">
      <c r="A133" s="5" t="n"/>
      <c r="B133" s="6" t="n"/>
      <c r="C133" s="5" t="n"/>
      <c r="D133" s="5" t="n"/>
      <c r="E133" s="5" t="n"/>
      <c r="F133" s="5" t="n"/>
      <c r="G133" s="5" t="n"/>
      <c r="H133" s="5" t="n"/>
      <c r="I133" s="7" t="n"/>
      <c r="J133" s="5" t="n"/>
      <c r="K133" s="6" t="n"/>
      <c r="L133">
        <f>AND($F133&lt;&gt;"",COUNTIF('Items'!$A$5:$A$504,$F133)=1)</f>
        <v/>
      </c>
      <c r="M133">
        <f>AND($F133&lt;&gt;"",$H133&lt;&gt;"",COUNTIFS('Items'!$A$5:$A$504,$F133,'Items'!$B$5:$B$504,$H133)=1)</f>
        <v/>
      </c>
      <c r="N133">
        <f>AND($C133&lt;&gt;"",$F133&lt;&gt;"",ISNUMBER($I133),COUNTIFS('Prices'!$A$5:$A$504,$C133,'Prices'!$B$5:$B$504,$F133)=1,ABS($I133-SUMIFS('Prices'!$C$5:$C$504,'Prices'!$A$5:$A$504,$C133,'Prices'!$B$5:$B$504,$F133))&lt;=SUMIFS('Prices'!$C$5:$C$504,'Prices'!$A$5:$A$504,$C133,'Prices'!$B$5:$B$504,$F133)*N(Settings!$B$4))</f>
        <v/>
      </c>
      <c r="O133">
        <f>AND($C133&lt;&gt;"",$J133&lt;&gt;"",COUNTIFS('Ship-to'!$A$5:$A$504,$C133,'Ship-to'!$B$5:$B$504,$J133)=1)</f>
        <v/>
      </c>
      <c r="P133">
        <f>AND(ISNUMBER($B133),ISNUMBER($K133),$K133-$B133&gt;=N(Settings!$B$5))</f>
        <v/>
      </c>
      <c r="Q133">
        <f>AND($C133&lt;&gt;"",$D133&lt;&gt;"",$E133&lt;&gt;"",COUNTIFS($C$5:$C$204,$C133,$D$5:$D$204,$D133,$E$5:$E$204,$E133)=1,COUNTIFS('Known POs'!$A$5:$A$504,$C133,'Known POs'!$B$5:$B$504,$D133)=0)</f>
        <v/>
      </c>
      <c r="R133">
        <f>IF(COUNTA($A133:$K133)=0,0,6-(L133+M133+N133+O133+P133+Q133))</f>
        <v/>
      </c>
      <c r="S133">
        <f>R133&gt;0</f>
        <v/>
      </c>
      <c r="T133" s="8">
        <f>N(G133)*N(I133)</f>
        <v/>
      </c>
    </row>
    <row r="134">
      <c r="A134" s="5" t="n"/>
      <c r="B134" s="6" t="n"/>
      <c r="C134" s="5" t="n"/>
      <c r="D134" s="5" t="n"/>
      <c r="E134" s="5" t="n"/>
      <c r="F134" s="5" t="n"/>
      <c r="G134" s="5" t="n"/>
      <c r="H134" s="5" t="n"/>
      <c r="I134" s="7" t="n"/>
      <c r="J134" s="5" t="n"/>
      <c r="K134" s="6" t="n"/>
      <c r="L134">
        <f>AND($F134&lt;&gt;"",COUNTIF('Items'!$A$5:$A$504,$F134)=1)</f>
        <v/>
      </c>
      <c r="M134">
        <f>AND($F134&lt;&gt;"",$H134&lt;&gt;"",COUNTIFS('Items'!$A$5:$A$504,$F134,'Items'!$B$5:$B$504,$H134)=1)</f>
        <v/>
      </c>
      <c r="N134">
        <f>AND($C134&lt;&gt;"",$F134&lt;&gt;"",ISNUMBER($I134),COUNTIFS('Prices'!$A$5:$A$504,$C134,'Prices'!$B$5:$B$504,$F134)=1,ABS($I134-SUMIFS('Prices'!$C$5:$C$504,'Prices'!$A$5:$A$504,$C134,'Prices'!$B$5:$B$504,$F134))&lt;=SUMIFS('Prices'!$C$5:$C$504,'Prices'!$A$5:$A$504,$C134,'Prices'!$B$5:$B$504,$F134)*N(Settings!$B$4))</f>
        <v/>
      </c>
      <c r="O134">
        <f>AND($C134&lt;&gt;"",$J134&lt;&gt;"",COUNTIFS('Ship-to'!$A$5:$A$504,$C134,'Ship-to'!$B$5:$B$504,$J134)=1)</f>
        <v/>
      </c>
      <c r="P134">
        <f>AND(ISNUMBER($B134),ISNUMBER($K134),$K134-$B134&gt;=N(Settings!$B$5))</f>
        <v/>
      </c>
      <c r="Q134">
        <f>AND($C134&lt;&gt;"",$D134&lt;&gt;"",$E134&lt;&gt;"",COUNTIFS($C$5:$C$204,$C134,$D$5:$D$204,$D134,$E$5:$E$204,$E134)=1,COUNTIFS('Known POs'!$A$5:$A$504,$C134,'Known POs'!$B$5:$B$504,$D134)=0)</f>
        <v/>
      </c>
      <c r="R134">
        <f>IF(COUNTA($A134:$K134)=0,0,6-(L134+M134+N134+O134+P134+Q134))</f>
        <v/>
      </c>
      <c r="S134">
        <f>R134&gt;0</f>
        <v/>
      </c>
      <c r="T134" s="8">
        <f>N(G134)*N(I134)</f>
        <v/>
      </c>
    </row>
    <row r="135">
      <c r="A135" s="5" t="n"/>
      <c r="B135" s="6" t="n"/>
      <c r="C135" s="5" t="n"/>
      <c r="D135" s="5" t="n"/>
      <c r="E135" s="5" t="n"/>
      <c r="F135" s="5" t="n"/>
      <c r="G135" s="5" t="n"/>
      <c r="H135" s="5" t="n"/>
      <c r="I135" s="7" t="n"/>
      <c r="J135" s="5" t="n"/>
      <c r="K135" s="6" t="n"/>
      <c r="L135">
        <f>AND($F135&lt;&gt;"",COUNTIF('Items'!$A$5:$A$504,$F135)=1)</f>
        <v/>
      </c>
      <c r="M135">
        <f>AND($F135&lt;&gt;"",$H135&lt;&gt;"",COUNTIFS('Items'!$A$5:$A$504,$F135,'Items'!$B$5:$B$504,$H135)=1)</f>
        <v/>
      </c>
      <c r="N135">
        <f>AND($C135&lt;&gt;"",$F135&lt;&gt;"",ISNUMBER($I135),COUNTIFS('Prices'!$A$5:$A$504,$C135,'Prices'!$B$5:$B$504,$F135)=1,ABS($I135-SUMIFS('Prices'!$C$5:$C$504,'Prices'!$A$5:$A$504,$C135,'Prices'!$B$5:$B$504,$F135))&lt;=SUMIFS('Prices'!$C$5:$C$504,'Prices'!$A$5:$A$504,$C135,'Prices'!$B$5:$B$504,$F135)*N(Settings!$B$4))</f>
        <v/>
      </c>
      <c r="O135">
        <f>AND($C135&lt;&gt;"",$J135&lt;&gt;"",COUNTIFS('Ship-to'!$A$5:$A$504,$C135,'Ship-to'!$B$5:$B$504,$J135)=1)</f>
        <v/>
      </c>
      <c r="P135">
        <f>AND(ISNUMBER($B135),ISNUMBER($K135),$K135-$B135&gt;=N(Settings!$B$5))</f>
        <v/>
      </c>
      <c r="Q135">
        <f>AND($C135&lt;&gt;"",$D135&lt;&gt;"",$E135&lt;&gt;"",COUNTIFS($C$5:$C$204,$C135,$D$5:$D$204,$D135,$E$5:$E$204,$E135)=1,COUNTIFS('Known POs'!$A$5:$A$504,$C135,'Known POs'!$B$5:$B$504,$D135)=0)</f>
        <v/>
      </c>
      <c r="R135">
        <f>IF(COUNTA($A135:$K135)=0,0,6-(L135+M135+N135+O135+P135+Q135))</f>
        <v/>
      </c>
      <c r="S135">
        <f>R135&gt;0</f>
        <v/>
      </c>
      <c r="T135" s="8">
        <f>N(G135)*N(I135)</f>
        <v/>
      </c>
    </row>
    <row r="136">
      <c r="A136" s="5" t="n"/>
      <c r="B136" s="6" t="n"/>
      <c r="C136" s="5" t="n"/>
      <c r="D136" s="5" t="n"/>
      <c r="E136" s="5" t="n"/>
      <c r="F136" s="5" t="n"/>
      <c r="G136" s="5" t="n"/>
      <c r="H136" s="5" t="n"/>
      <c r="I136" s="7" t="n"/>
      <c r="J136" s="5" t="n"/>
      <c r="K136" s="6" t="n"/>
      <c r="L136">
        <f>AND($F136&lt;&gt;"",COUNTIF('Items'!$A$5:$A$504,$F136)=1)</f>
        <v/>
      </c>
      <c r="M136">
        <f>AND($F136&lt;&gt;"",$H136&lt;&gt;"",COUNTIFS('Items'!$A$5:$A$504,$F136,'Items'!$B$5:$B$504,$H136)=1)</f>
        <v/>
      </c>
      <c r="N136">
        <f>AND($C136&lt;&gt;"",$F136&lt;&gt;"",ISNUMBER($I136),COUNTIFS('Prices'!$A$5:$A$504,$C136,'Prices'!$B$5:$B$504,$F136)=1,ABS($I136-SUMIFS('Prices'!$C$5:$C$504,'Prices'!$A$5:$A$504,$C136,'Prices'!$B$5:$B$504,$F136))&lt;=SUMIFS('Prices'!$C$5:$C$504,'Prices'!$A$5:$A$504,$C136,'Prices'!$B$5:$B$504,$F136)*N(Settings!$B$4))</f>
        <v/>
      </c>
      <c r="O136">
        <f>AND($C136&lt;&gt;"",$J136&lt;&gt;"",COUNTIFS('Ship-to'!$A$5:$A$504,$C136,'Ship-to'!$B$5:$B$504,$J136)=1)</f>
        <v/>
      </c>
      <c r="P136">
        <f>AND(ISNUMBER($B136),ISNUMBER($K136),$K136-$B136&gt;=N(Settings!$B$5))</f>
        <v/>
      </c>
      <c r="Q136">
        <f>AND($C136&lt;&gt;"",$D136&lt;&gt;"",$E136&lt;&gt;"",COUNTIFS($C$5:$C$204,$C136,$D$5:$D$204,$D136,$E$5:$E$204,$E136)=1,COUNTIFS('Known POs'!$A$5:$A$504,$C136,'Known POs'!$B$5:$B$504,$D136)=0)</f>
        <v/>
      </c>
      <c r="R136">
        <f>IF(COUNTA($A136:$K136)=0,0,6-(L136+M136+N136+O136+P136+Q136))</f>
        <v/>
      </c>
      <c r="S136">
        <f>R136&gt;0</f>
        <v/>
      </c>
      <c r="T136" s="8">
        <f>N(G136)*N(I136)</f>
        <v/>
      </c>
    </row>
    <row r="137">
      <c r="A137" s="5" t="n"/>
      <c r="B137" s="6" t="n"/>
      <c r="C137" s="5" t="n"/>
      <c r="D137" s="5" t="n"/>
      <c r="E137" s="5" t="n"/>
      <c r="F137" s="5" t="n"/>
      <c r="G137" s="5" t="n"/>
      <c r="H137" s="5" t="n"/>
      <c r="I137" s="7" t="n"/>
      <c r="J137" s="5" t="n"/>
      <c r="K137" s="6" t="n"/>
      <c r="L137">
        <f>AND($F137&lt;&gt;"",COUNTIF('Items'!$A$5:$A$504,$F137)=1)</f>
        <v/>
      </c>
      <c r="M137">
        <f>AND($F137&lt;&gt;"",$H137&lt;&gt;"",COUNTIFS('Items'!$A$5:$A$504,$F137,'Items'!$B$5:$B$504,$H137)=1)</f>
        <v/>
      </c>
      <c r="N137">
        <f>AND($C137&lt;&gt;"",$F137&lt;&gt;"",ISNUMBER($I137),COUNTIFS('Prices'!$A$5:$A$504,$C137,'Prices'!$B$5:$B$504,$F137)=1,ABS($I137-SUMIFS('Prices'!$C$5:$C$504,'Prices'!$A$5:$A$504,$C137,'Prices'!$B$5:$B$504,$F137))&lt;=SUMIFS('Prices'!$C$5:$C$504,'Prices'!$A$5:$A$504,$C137,'Prices'!$B$5:$B$504,$F137)*N(Settings!$B$4))</f>
        <v/>
      </c>
      <c r="O137">
        <f>AND($C137&lt;&gt;"",$J137&lt;&gt;"",COUNTIFS('Ship-to'!$A$5:$A$504,$C137,'Ship-to'!$B$5:$B$504,$J137)=1)</f>
        <v/>
      </c>
      <c r="P137">
        <f>AND(ISNUMBER($B137),ISNUMBER($K137),$K137-$B137&gt;=N(Settings!$B$5))</f>
        <v/>
      </c>
      <c r="Q137">
        <f>AND($C137&lt;&gt;"",$D137&lt;&gt;"",$E137&lt;&gt;"",COUNTIFS($C$5:$C$204,$C137,$D$5:$D$204,$D137,$E$5:$E$204,$E137)=1,COUNTIFS('Known POs'!$A$5:$A$504,$C137,'Known POs'!$B$5:$B$504,$D137)=0)</f>
        <v/>
      </c>
      <c r="R137">
        <f>IF(COUNTA($A137:$K137)=0,0,6-(L137+M137+N137+O137+P137+Q137))</f>
        <v/>
      </c>
      <c r="S137">
        <f>R137&gt;0</f>
        <v/>
      </c>
      <c r="T137" s="8">
        <f>N(G137)*N(I137)</f>
        <v/>
      </c>
    </row>
    <row r="138">
      <c r="A138" s="5" t="n"/>
      <c r="B138" s="6" t="n"/>
      <c r="C138" s="5" t="n"/>
      <c r="D138" s="5" t="n"/>
      <c r="E138" s="5" t="n"/>
      <c r="F138" s="5" t="n"/>
      <c r="G138" s="5" t="n"/>
      <c r="H138" s="5" t="n"/>
      <c r="I138" s="7" t="n"/>
      <c r="J138" s="5" t="n"/>
      <c r="K138" s="6" t="n"/>
      <c r="L138">
        <f>AND($F138&lt;&gt;"",COUNTIF('Items'!$A$5:$A$504,$F138)=1)</f>
        <v/>
      </c>
      <c r="M138">
        <f>AND($F138&lt;&gt;"",$H138&lt;&gt;"",COUNTIFS('Items'!$A$5:$A$504,$F138,'Items'!$B$5:$B$504,$H138)=1)</f>
        <v/>
      </c>
      <c r="N138">
        <f>AND($C138&lt;&gt;"",$F138&lt;&gt;"",ISNUMBER($I138),COUNTIFS('Prices'!$A$5:$A$504,$C138,'Prices'!$B$5:$B$504,$F138)=1,ABS($I138-SUMIFS('Prices'!$C$5:$C$504,'Prices'!$A$5:$A$504,$C138,'Prices'!$B$5:$B$504,$F138))&lt;=SUMIFS('Prices'!$C$5:$C$504,'Prices'!$A$5:$A$504,$C138,'Prices'!$B$5:$B$504,$F138)*N(Settings!$B$4))</f>
        <v/>
      </c>
      <c r="O138">
        <f>AND($C138&lt;&gt;"",$J138&lt;&gt;"",COUNTIFS('Ship-to'!$A$5:$A$504,$C138,'Ship-to'!$B$5:$B$504,$J138)=1)</f>
        <v/>
      </c>
      <c r="P138">
        <f>AND(ISNUMBER($B138),ISNUMBER($K138),$K138-$B138&gt;=N(Settings!$B$5))</f>
        <v/>
      </c>
      <c r="Q138">
        <f>AND($C138&lt;&gt;"",$D138&lt;&gt;"",$E138&lt;&gt;"",COUNTIFS($C$5:$C$204,$C138,$D$5:$D$204,$D138,$E$5:$E$204,$E138)=1,COUNTIFS('Known POs'!$A$5:$A$504,$C138,'Known POs'!$B$5:$B$504,$D138)=0)</f>
        <v/>
      </c>
      <c r="R138">
        <f>IF(COUNTA($A138:$K138)=0,0,6-(L138+M138+N138+O138+P138+Q138))</f>
        <v/>
      </c>
      <c r="S138">
        <f>R138&gt;0</f>
        <v/>
      </c>
      <c r="T138" s="8">
        <f>N(G138)*N(I138)</f>
        <v/>
      </c>
    </row>
    <row r="139">
      <c r="A139" s="5" t="n"/>
      <c r="B139" s="6" t="n"/>
      <c r="C139" s="5" t="n"/>
      <c r="D139" s="5" t="n"/>
      <c r="E139" s="5" t="n"/>
      <c r="F139" s="5" t="n"/>
      <c r="G139" s="5" t="n"/>
      <c r="H139" s="5" t="n"/>
      <c r="I139" s="7" t="n"/>
      <c r="J139" s="5" t="n"/>
      <c r="K139" s="6" t="n"/>
      <c r="L139">
        <f>AND($F139&lt;&gt;"",COUNTIF('Items'!$A$5:$A$504,$F139)=1)</f>
        <v/>
      </c>
      <c r="M139">
        <f>AND($F139&lt;&gt;"",$H139&lt;&gt;"",COUNTIFS('Items'!$A$5:$A$504,$F139,'Items'!$B$5:$B$504,$H139)=1)</f>
        <v/>
      </c>
      <c r="N139">
        <f>AND($C139&lt;&gt;"",$F139&lt;&gt;"",ISNUMBER($I139),COUNTIFS('Prices'!$A$5:$A$504,$C139,'Prices'!$B$5:$B$504,$F139)=1,ABS($I139-SUMIFS('Prices'!$C$5:$C$504,'Prices'!$A$5:$A$504,$C139,'Prices'!$B$5:$B$504,$F139))&lt;=SUMIFS('Prices'!$C$5:$C$504,'Prices'!$A$5:$A$504,$C139,'Prices'!$B$5:$B$504,$F139)*N(Settings!$B$4))</f>
        <v/>
      </c>
      <c r="O139">
        <f>AND($C139&lt;&gt;"",$J139&lt;&gt;"",COUNTIFS('Ship-to'!$A$5:$A$504,$C139,'Ship-to'!$B$5:$B$504,$J139)=1)</f>
        <v/>
      </c>
      <c r="P139">
        <f>AND(ISNUMBER($B139),ISNUMBER($K139),$K139-$B139&gt;=N(Settings!$B$5))</f>
        <v/>
      </c>
      <c r="Q139">
        <f>AND($C139&lt;&gt;"",$D139&lt;&gt;"",$E139&lt;&gt;"",COUNTIFS($C$5:$C$204,$C139,$D$5:$D$204,$D139,$E$5:$E$204,$E139)=1,COUNTIFS('Known POs'!$A$5:$A$504,$C139,'Known POs'!$B$5:$B$504,$D139)=0)</f>
        <v/>
      </c>
      <c r="R139">
        <f>IF(COUNTA($A139:$K139)=0,0,6-(L139+M139+N139+O139+P139+Q139))</f>
        <v/>
      </c>
      <c r="S139">
        <f>R139&gt;0</f>
        <v/>
      </c>
      <c r="T139" s="8">
        <f>N(G139)*N(I139)</f>
        <v/>
      </c>
    </row>
    <row r="140">
      <c r="A140" s="5" t="n"/>
      <c r="B140" s="6" t="n"/>
      <c r="C140" s="5" t="n"/>
      <c r="D140" s="5" t="n"/>
      <c r="E140" s="5" t="n"/>
      <c r="F140" s="5" t="n"/>
      <c r="G140" s="5" t="n"/>
      <c r="H140" s="5" t="n"/>
      <c r="I140" s="7" t="n"/>
      <c r="J140" s="5" t="n"/>
      <c r="K140" s="6" t="n"/>
      <c r="L140">
        <f>AND($F140&lt;&gt;"",COUNTIF('Items'!$A$5:$A$504,$F140)=1)</f>
        <v/>
      </c>
      <c r="M140">
        <f>AND($F140&lt;&gt;"",$H140&lt;&gt;"",COUNTIFS('Items'!$A$5:$A$504,$F140,'Items'!$B$5:$B$504,$H140)=1)</f>
        <v/>
      </c>
      <c r="N140">
        <f>AND($C140&lt;&gt;"",$F140&lt;&gt;"",ISNUMBER($I140),COUNTIFS('Prices'!$A$5:$A$504,$C140,'Prices'!$B$5:$B$504,$F140)=1,ABS($I140-SUMIFS('Prices'!$C$5:$C$504,'Prices'!$A$5:$A$504,$C140,'Prices'!$B$5:$B$504,$F140))&lt;=SUMIFS('Prices'!$C$5:$C$504,'Prices'!$A$5:$A$504,$C140,'Prices'!$B$5:$B$504,$F140)*N(Settings!$B$4))</f>
        <v/>
      </c>
      <c r="O140">
        <f>AND($C140&lt;&gt;"",$J140&lt;&gt;"",COUNTIFS('Ship-to'!$A$5:$A$504,$C140,'Ship-to'!$B$5:$B$504,$J140)=1)</f>
        <v/>
      </c>
      <c r="P140">
        <f>AND(ISNUMBER($B140),ISNUMBER($K140),$K140-$B140&gt;=N(Settings!$B$5))</f>
        <v/>
      </c>
      <c r="Q140">
        <f>AND($C140&lt;&gt;"",$D140&lt;&gt;"",$E140&lt;&gt;"",COUNTIFS($C$5:$C$204,$C140,$D$5:$D$204,$D140,$E$5:$E$204,$E140)=1,COUNTIFS('Known POs'!$A$5:$A$504,$C140,'Known POs'!$B$5:$B$504,$D140)=0)</f>
        <v/>
      </c>
      <c r="R140">
        <f>IF(COUNTA($A140:$K140)=0,0,6-(L140+M140+N140+O140+P140+Q140))</f>
        <v/>
      </c>
      <c r="S140">
        <f>R140&gt;0</f>
        <v/>
      </c>
      <c r="T140" s="8">
        <f>N(G140)*N(I140)</f>
        <v/>
      </c>
    </row>
    <row r="141">
      <c r="A141" s="5" t="n"/>
      <c r="B141" s="6" t="n"/>
      <c r="C141" s="5" t="n"/>
      <c r="D141" s="5" t="n"/>
      <c r="E141" s="5" t="n"/>
      <c r="F141" s="5" t="n"/>
      <c r="G141" s="5" t="n"/>
      <c r="H141" s="5" t="n"/>
      <c r="I141" s="7" t="n"/>
      <c r="J141" s="5" t="n"/>
      <c r="K141" s="6" t="n"/>
      <c r="L141">
        <f>AND($F141&lt;&gt;"",COUNTIF('Items'!$A$5:$A$504,$F141)=1)</f>
        <v/>
      </c>
      <c r="M141">
        <f>AND($F141&lt;&gt;"",$H141&lt;&gt;"",COUNTIFS('Items'!$A$5:$A$504,$F141,'Items'!$B$5:$B$504,$H141)=1)</f>
        <v/>
      </c>
      <c r="N141">
        <f>AND($C141&lt;&gt;"",$F141&lt;&gt;"",ISNUMBER($I141),COUNTIFS('Prices'!$A$5:$A$504,$C141,'Prices'!$B$5:$B$504,$F141)=1,ABS($I141-SUMIFS('Prices'!$C$5:$C$504,'Prices'!$A$5:$A$504,$C141,'Prices'!$B$5:$B$504,$F141))&lt;=SUMIFS('Prices'!$C$5:$C$504,'Prices'!$A$5:$A$504,$C141,'Prices'!$B$5:$B$504,$F141)*N(Settings!$B$4))</f>
        <v/>
      </c>
      <c r="O141">
        <f>AND($C141&lt;&gt;"",$J141&lt;&gt;"",COUNTIFS('Ship-to'!$A$5:$A$504,$C141,'Ship-to'!$B$5:$B$504,$J141)=1)</f>
        <v/>
      </c>
      <c r="P141">
        <f>AND(ISNUMBER($B141),ISNUMBER($K141),$K141-$B141&gt;=N(Settings!$B$5))</f>
        <v/>
      </c>
      <c r="Q141">
        <f>AND($C141&lt;&gt;"",$D141&lt;&gt;"",$E141&lt;&gt;"",COUNTIFS($C$5:$C$204,$C141,$D$5:$D$204,$D141,$E$5:$E$204,$E141)=1,COUNTIFS('Known POs'!$A$5:$A$504,$C141,'Known POs'!$B$5:$B$504,$D141)=0)</f>
        <v/>
      </c>
      <c r="R141">
        <f>IF(COUNTA($A141:$K141)=0,0,6-(L141+M141+N141+O141+P141+Q141))</f>
        <v/>
      </c>
      <c r="S141">
        <f>R141&gt;0</f>
        <v/>
      </c>
      <c r="T141" s="8">
        <f>N(G141)*N(I141)</f>
        <v/>
      </c>
    </row>
    <row r="142">
      <c r="A142" s="5" t="n"/>
      <c r="B142" s="6" t="n"/>
      <c r="C142" s="5" t="n"/>
      <c r="D142" s="5" t="n"/>
      <c r="E142" s="5" t="n"/>
      <c r="F142" s="5" t="n"/>
      <c r="G142" s="5" t="n"/>
      <c r="H142" s="5" t="n"/>
      <c r="I142" s="7" t="n"/>
      <c r="J142" s="5" t="n"/>
      <c r="K142" s="6" t="n"/>
      <c r="L142">
        <f>AND($F142&lt;&gt;"",COUNTIF('Items'!$A$5:$A$504,$F142)=1)</f>
        <v/>
      </c>
      <c r="M142">
        <f>AND($F142&lt;&gt;"",$H142&lt;&gt;"",COUNTIFS('Items'!$A$5:$A$504,$F142,'Items'!$B$5:$B$504,$H142)=1)</f>
        <v/>
      </c>
      <c r="N142">
        <f>AND($C142&lt;&gt;"",$F142&lt;&gt;"",ISNUMBER($I142),COUNTIFS('Prices'!$A$5:$A$504,$C142,'Prices'!$B$5:$B$504,$F142)=1,ABS($I142-SUMIFS('Prices'!$C$5:$C$504,'Prices'!$A$5:$A$504,$C142,'Prices'!$B$5:$B$504,$F142))&lt;=SUMIFS('Prices'!$C$5:$C$504,'Prices'!$A$5:$A$504,$C142,'Prices'!$B$5:$B$504,$F142)*N(Settings!$B$4))</f>
        <v/>
      </c>
      <c r="O142">
        <f>AND($C142&lt;&gt;"",$J142&lt;&gt;"",COUNTIFS('Ship-to'!$A$5:$A$504,$C142,'Ship-to'!$B$5:$B$504,$J142)=1)</f>
        <v/>
      </c>
      <c r="P142">
        <f>AND(ISNUMBER($B142),ISNUMBER($K142),$K142-$B142&gt;=N(Settings!$B$5))</f>
        <v/>
      </c>
      <c r="Q142">
        <f>AND($C142&lt;&gt;"",$D142&lt;&gt;"",$E142&lt;&gt;"",COUNTIFS($C$5:$C$204,$C142,$D$5:$D$204,$D142,$E$5:$E$204,$E142)=1,COUNTIFS('Known POs'!$A$5:$A$504,$C142,'Known POs'!$B$5:$B$504,$D142)=0)</f>
        <v/>
      </c>
      <c r="R142">
        <f>IF(COUNTA($A142:$K142)=0,0,6-(L142+M142+N142+O142+P142+Q142))</f>
        <v/>
      </c>
      <c r="S142">
        <f>R142&gt;0</f>
        <v/>
      </c>
      <c r="T142" s="8">
        <f>N(G142)*N(I142)</f>
        <v/>
      </c>
    </row>
    <row r="143">
      <c r="A143" s="5" t="n"/>
      <c r="B143" s="6" t="n"/>
      <c r="C143" s="5" t="n"/>
      <c r="D143" s="5" t="n"/>
      <c r="E143" s="5" t="n"/>
      <c r="F143" s="5" t="n"/>
      <c r="G143" s="5" t="n"/>
      <c r="H143" s="5" t="n"/>
      <c r="I143" s="7" t="n"/>
      <c r="J143" s="5" t="n"/>
      <c r="K143" s="6" t="n"/>
      <c r="L143">
        <f>AND($F143&lt;&gt;"",COUNTIF('Items'!$A$5:$A$504,$F143)=1)</f>
        <v/>
      </c>
      <c r="M143">
        <f>AND($F143&lt;&gt;"",$H143&lt;&gt;"",COUNTIFS('Items'!$A$5:$A$504,$F143,'Items'!$B$5:$B$504,$H143)=1)</f>
        <v/>
      </c>
      <c r="N143">
        <f>AND($C143&lt;&gt;"",$F143&lt;&gt;"",ISNUMBER($I143),COUNTIFS('Prices'!$A$5:$A$504,$C143,'Prices'!$B$5:$B$504,$F143)=1,ABS($I143-SUMIFS('Prices'!$C$5:$C$504,'Prices'!$A$5:$A$504,$C143,'Prices'!$B$5:$B$504,$F143))&lt;=SUMIFS('Prices'!$C$5:$C$504,'Prices'!$A$5:$A$504,$C143,'Prices'!$B$5:$B$504,$F143)*N(Settings!$B$4))</f>
        <v/>
      </c>
      <c r="O143">
        <f>AND($C143&lt;&gt;"",$J143&lt;&gt;"",COUNTIFS('Ship-to'!$A$5:$A$504,$C143,'Ship-to'!$B$5:$B$504,$J143)=1)</f>
        <v/>
      </c>
      <c r="P143">
        <f>AND(ISNUMBER($B143),ISNUMBER($K143),$K143-$B143&gt;=N(Settings!$B$5))</f>
        <v/>
      </c>
      <c r="Q143">
        <f>AND($C143&lt;&gt;"",$D143&lt;&gt;"",$E143&lt;&gt;"",COUNTIFS($C$5:$C$204,$C143,$D$5:$D$204,$D143,$E$5:$E$204,$E143)=1,COUNTIFS('Known POs'!$A$5:$A$504,$C143,'Known POs'!$B$5:$B$504,$D143)=0)</f>
        <v/>
      </c>
      <c r="R143">
        <f>IF(COUNTA($A143:$K143)=0,0,6-(L143+M143+N143+O143+P143+Q143))</f>
        <v/>
      </c>
      <c r="S143">
        <f>R143&gt;0</f>
        <v/>
      </c>
      <c r="T143" s="8">
        <f>N(G143)*N(I143)</f>
        <v/>
      </c>
    </row>
    <row r="144">
      <c r="A144" s="5" t="n"/>
      <c r="B144" s="6" t="n"/>
      <c r="C144" s="5" t="n"/>
      <c r="D144" s="5" t="n"/>
      <c r="E144" s="5" t="n"/>
      <c r="F144" s="5" t="n"/>
      <c r="G144" s="5" t="n"/>
      <c r="H144" s="5" t="n"/>
      <c r="I144" s="7" t="n"/>
      <c r="J144" s="5" t="n"/>
      <c r="K144" s="6" t="n"/>
      <c r="L144">
        <f>AND($F144&lt;&gt;"",COUNTIF('Items'!$A$5:$A$504,$F144)=1)</f>
        <v/>
      </c>
      <c r="M144">
        <f>AND($F144&lt;&gt;"",$H144&lt;&gt;"",COUNTIFS('Items'!$A$5:$A$504,$F144,'Items'!$B$5:$B$504,$H144)=1)</f>
        <v/>
      </c>
      <c r="N144">
        <f>AND($C144&lt;&gt;"",$F144&lt;&gt;"",ISNUMBER($I144),COUNTIFS('Prices'!$A$5:$A$504,$C144,'Prices'!$B$5:$B$504,$F144)=1,ABS($I144-SUMIFS('Prices'!$C$5:$C$504,'Prices'!$A$5:$A$504,$C144,'Prices'!$B$5:$B$504,$F144))&lt;=SUMIFS('Prices'!$C$5:$C$504,'Prices'!$A$5:$A$504,$C144,'Prices'!$B$5:$B$504,$F144)*N(Settings!$B$4))</f>
        <v/>
      </c>
      <c r="O144">
        <f>AND($C144&lt;&gt;"",$J144&lt;&gt;"",COUNTIFS('Ship-to'!$A$5:$A$504,$C144,'Ship-to'!$B$5:$B$504,$J144)=1)</f>
        <v/>
      </c>
      <c r="P144">
        <f>AND(ISNUMBER($B144),ISNUMBER($K144),$K144-$B144&gt;=N(Settings!$B$5))</f>
        <v/>
      </c>
      <c r="Q144">
        <f>AND($C144&lt;&gt;"",$D144&lt;&gt;"",$E144&lt;&gt;"",COUNTIFS($C$5:$C$204,$C144,$D$5:$D$204,$D144,$E$5:$E$204,$E144)=1,COUNTIFS('Known POs'!$A$5:$A$504,$C144,'Known POs'!$B$5:$B$504,$D144)=0)</f>
        <v/>
      </c>
      <c r="R144">
        <f>IF(COUNTA($A144:$K144)=0,0,6-(L144+M144+N144+O144+P144+Q144))</f>
        <v/>
      </c>
      <c r="S144">
        <f>R144&gt;0</f>
        <v/>
      </c>
      <c r="T144" s="8">
        <f>N(G144)*N(I144)</f>
        <v/>
      </c>
    </row>
    <row r="145">
      <c r="A145" s="5" t="n"/>
      <c r="B145" s="6" t="n"/>
      <c r="C145" s="5" t="n"/>
      <c r="D145" s="5" t="n"/>
      <c r="E145" s="5" t="n"/>
      <c r="F145" s="5" t="n"/>
      <c r="G145" s="5" t="n"/>
      <c r="H145" s="5" t="n"/>
      <c r="I145" s="7" t="n"/>
      <c r="J145" s="5" t="n"/>
      <c r="K145" s="6" t="n"/>
      <c r="L145">
        <f>AND($F145&lt;&gt;"",COUNTIF('Items'!$A$5:$A$504,$F145)=1)</f>
        <v/>
      </c>
      <c r="M145">
        <f>AND($F145&lt;&gt;"",$H145&lt;&gt;"",COUNTIFS('Items'!$A$5:$A$504,$F145,'Items'!$B$5:$B$504,$H145)=1)</f>
        <v/>
      </c>
      <c r="N145">
        <f>AND($C145&lt;&gt;"",$F145&lt;&gt;"",ISNUMBER($I145),COUNTIFS('Prices'!$A$5:$A$504,$C145,'Prices'!$B$5:$B$504,$F145)=1,ABS($I145-SUMIFS('Prices'!$C$5:$C$504,'Prices'!$A$5:$A$504,$C145,'Prices'!$B$5:$B$504,$F145))&lt;=SUMIFS('Prices'!$C$5:$C$504,'Prices'!$A$5:$A$504,$C145,'Prices'!$B$5:$B$504,$F145)*N(Settings!$B$4))</f>
        <v/>
      </c>
      <c r="O145">
        <f>AND($C145&lt;&gt;"",$J145&lt;&gt;"",COUNTIFS('Ship-to'!$A$5:$A$504,$C145,'Ship-to'!$B$5:$B$504,$J145)=1)</f>
        <v/>
      </c>
      <c r="P145">
        <f>AND(ISNUMBER($B145),ISNUMBER($K145),$K145-$B145&gt;=N(Settings!$B$5))</f>
        <v/>
      </c>
      <c r="Q145">
        <f>AND($C145&lt;&gt;"",$D145&lt;&gt;"",$E145&lt;&gt;"",COUNTIFS($C$5:$C$204,$C145,$D$5:$D$204,$D145,$E$5:$E$204,$E145)=1,COUNTIFS('Known POs'!$A$5:$A$504,$C145,'Known POs'!$B$5:$B$504,$D145)=0)</f>
        <v/>
      </c>
      <c r="R145">
        <f>IF(COUNTA($A145:$K145)=0,0,6-(L145+M145+N145+O145+P145+Q145))</f>
        <v/>
      </c>
      <c r="S145">
        <f>R145&gt;0</f>
        <v/>
      </c>
      <c r="T145" s="8">
        <f>N(G145)*N(I145)</f>
        <v/>
      </c>
    </row>
    <row r="146">
      <c r="A146" s="5" t="n"/>
      <c r="B146" s="6" t="n"/>
      <c r="C146" s="5" t="n"/>
      <c r="D146" s="5" t="n"/>
      <c r="E146" s="5" t="n"/>
      <c r="F146" s="5" t="n"/>
      <c r="G146" s="5" t="n"/>
      <c r="H146" s="5" t="n"/>
      <c r="I146" s="7" t="n"/>
      <c r="J146" s="5" t="n"/>
      <c r="K146" s="6" t="n"/>
      <c r="L146">
        <f>AND($F146&lt;&gt;"",COUNTIF('Items'!$A$5:$A$504,$F146)=1)</f>
        <v/>
      </c>
      <c r="M146">
        <f>AND($F146&lt;&gt;"",$H146&lt;&gt;"",COUNTIFS('Items'!$A$5:$A$504,$F146,'Items'!$B$5:$B$504,$H146)=1)</f>
        <v/>
      </c>
      <c r="N146">
        <f>AND($C146&lt;&gt;"",$F146&lt;&gt;"",ISNUMBER($I146),COUNTIFS('Prices'!$A$5:$A$504,$C146,'Prices'!$B$5:$B$504,$F146)=1,ABS($I146-SUMIFS('Prices'!$C$5:$C$504,'Prices'!$A$5:$A$504,$C146,'Prices'!$B$5:$B$504,$F146))&lt;=SUMIFS('Prices'!$C$5:$C$504,'Prices'!$A$5:$A$504,$C146,'Prices'!$B$5:$B$504,$F146)*N(Settings!$B$4))</f>
        <v/>
      </c>
      <c r="O146">
        <f>AND($C146&lt;&gt;"",$J146&lt;&gt;"",COUNTIFS('Ship-to'!$A$5:$A$504,$C146,'Ship-to'!$B$5:$B$504,$J146)=1)</f>
        <v/>
      </c>
      <c r="P146">
        <f>AND(ISNUMBER($B146),ISNUMBER($K146),$K146-$B146&gt;=N(Settings!$B$5))</f>
        <v/>
      </c>
      <c r="Q146">
        <f>AND($C146&lt;&gt;"",$D146&lt;&gt;"",$E146&lt;&gt;"",COUNTIFS($C$5:$C$204,$C146,$D$5:$D$204,$D146,$E$5:$E$204,$E146)=1,COUNTIFS('Known POs'!$A$5:$A$504,$C146,'Known POs'!$B$5:$B$504,$D146)=0)</f>
        <v/>
      </c>
      <c r="R146">
        <f>IF(COUNTA($A146:$K146)=0,0,6-(L146+M146+N146+O146+P146+Q146))</f>
        <v/>
      </c>
      <c r="S146">
        <f>R146&gt;0</f>
        <v/>
      </c>
      <c r="T146" s="8">
        <f>N(G146)*N(I146)</f>
        <v/>
      </c>
    </row>
    <row r="147">
      <c r="A147" s="5" t="n"/>
      <c r="B147" s="6" t="n"/>
      <c r="C147" s="5" t="n"/>
      <c r="D147" s="5" t="n"/>
      <c r="E147" s="5" t="n"/>
      <c r="F147" s="5" t="n"/>
      <c r="G147" s="5" t="n"/>
      <c r="H147" s="5" t="n"/>
      <c r="I147" s="7" t="n"/>
      <c r="J147" s="5" t="n"/>
      <c r="K147" s="6" t="n"/>
      <c r="L147">
        <f>AND($F147&lt;&gt;"",COUNTIF('Items'!$A$5:$A$504,$F147)=1)</f>
        <v/>
      </c>
      <c r="M147">
        <f>AND($F147&lt;&gt;"",$H147&lt;&gt;"",COUNTIFS('Items'!$A$5:$A$504,$F147,'Items'!$B$5:$B$504,$H147)=1)</f>
        <v/>
      </c>
      <c r="N147">
        <f>AND($C147&lt;&gt;"",$F147&lt;&gt;"",ISNUMBER($I147),COUNTIFS('Prices'!$A$5:$A$504,$C147,'Prices'!$B$5:$B$504,$F147)=1,ABS($I147-SUMIFS('Prices'!$C$5:$C$504,'Prices'!$A$5:$A$504,$C147,'Prices'!$B$5:$B$504,$F147))&lt;=SUMIFS('Prices'!$C$5:$C$504,'Prices'!$A$5:$A$504,$C147,'Prices'!$B$5:$B$504,$F147)*N(Settings!$B$4))</f>
        <v/>
      </c>
      <c r="O147">
        <f>AND($C147&lt;&gt;"",$J147&lt;&gt;"",COUNTIFS('Ship-to'!$A$5:$A$504,$C147,'Ship-to'!$B$5:$B$504,$J147)=1)</f>
        <v/>
      </c>
      <c r="P147">
        <f>AND(ISNUMBER($B147),ISNUMBER($K147),$K147-$B147&gt;=N(Settings!$B$5))</f>
        <v/>
      </c>
      <c r="Q147">
        <f>AND($C147&lt;&gt;"",$D147&lt;&gt;"",$E147&lt;&gt;"",COUNTIFS($C$5:$C$204,$C147,$D$5:$D$204,$D147,$E$5:$E$204,$E147)=1,COUNTIFS('Known POs'!$A$5:$A$504,$C147,'Known POs'!$B$5:$B$504,$D147)=0)</f>
        <v/>
      </c>
      <c r="R147">
        <f>IF(COUNTA($A147:$K147)=0,0,6-(L147+M147+N147+O147+P147+Q147))</f>
        <v/>
      </c>
      <c r="S147">
        <f>R147&gt;0</f>
        <v/>
      </c>
      <c r="T147" s="8">
        <f>N(G147)*N(I147)</f>
        <v/>
      </c>
    </row>
    <row r="148">
      <c r="A148" s="5" t="n"/>
      <c r="B148" s="6" t="n"/>
      <c r="C148" s="5" t="n"/>
      <c r="D148" s="5" t="n"/>
      <c r="E148" s="5" t="n"/>
      <c r="F148" s="5" t="n"/>
      <c r="G148" s="5" t="n"/>
      <c r="H148" s="5" t="n"/>
      <c r="I148" s="7" t="n"/>
      <c r="J148" s="5" t="n"/>
      <c r="K148" s="6" t="n"/>
      <c r="L148">
        <f>AND($F148&lt;&gt;"",COUNTIF('Items'!$A$5:$A$504,$F148)=1)</f>
        <v/>
      </c>
      <c r="M148">
        <f>AND($F148&lt;&gt;"",$H148&lt;&gt;"",COUNTIFS('Items'!$A$5:$A$504,$F148,'Items'!$B$5:$B$504,$H148)=1)</f>
        <v/>
      </c>
      <c r="N148">
        <f>AND($C148&lt;&gt;"",$F148&lt;&gt;"",ISNUMBER($I148),COUNTIFS('Prices'!$A$5:$A$504,$C148,'Prices'!$B$5:$B$504,$F148)=1,ABS($I148-SUMIFS('Prices'!$C$5:$C$504,'Prices'!$A$5:$A$504,$C148,'Prices'!$B$5:$B$504,$F148))&lt;=SUMIFS('Prices'!$C$5:$C$504,'Prices'!$A$5:$A$504,$C148,'Prices'!$B$5:$B$504,$F148)*N(Settings!$B$4))</f>
        <v/>
      </c>
      <c r="O148">
        <f>AND($C148&lt;&gt;"",$J148&lt;&gt;"",COUNTIFS('Ship-to'!$A$5:$A$504,$C148,'Ship-to'!$B$5:$B$504,$J148)=1)</f>
        <v/>
      </c>
      <c r="P148">
        <f>AND(ISNUMBER($B148),ISNUMBER($K148),$K148-$B148&gt;=N(Settings!$B$5))</f>
        <v/>
      </c>
      <c r="Q148">
        <f>AND($C148&lt;&gt;"",$D148&lt;&gt;"",$E148&lt;&gt;"",COUNTIFS($C$5:$C$204,$C148,$D$5:$D$204,$D148,$E$5:$E$204,$E148)=1,COUNTIFS('Known POs'!$A$5:$A$504,$C148,'Known POs'!$B$5:$B$504,$D148)=0)</f>
        <v/>
      </c>
      <c r="R148">
        <f>IF(COUNTA($A148:$K148)=0,0,6-(L148+M148+N148+O148+P148+Q148))</f>
        <v/>
      </c>
      <c r="S148">
        <f>R148&gt;0</f>
        <v/>
      </c>
      <c r="T148" s="8">
        <f>N(G148)*N(I148)</f>
        <v/>
      </c>
    </row>
    <row r="149">
      <c r="A149" s="5" t="n"/>
      <c r="B149" s="6" t="n"/>
      <c r="C149" s="5" t="n"/>
      <c r="D149" s="5" t="n"/>
      <c r="E149" s="5" t="n"/>
      <c r="F149" s="5" t="n"/>
      <c r="G149" s="5" t="n"/>
      <c r="H149" s="5" t="n"/>
      <c r="I149" s="7" t="n"/>
      <c r="J149" s="5" t="n"/>
      <c r="K149" s="6" t="n"/>
      <c r="L149">
        <f>AND($F149&lt;&gt;"",COUNTIF('Items'!$A$5:$A$504,$F149)=1)</f>
        <v/>
      </c>
      <c r="M149">
        <f>AND($F149&lt;&gt;"",$H149&lt;&gt;"",COUNTIFS('Items'!$A$5:$A$504,$F149,'Items'!$B$5:$B$504,$H149)=1)</f>
        <v/>
      </c>
      <c r="N149">
        <f>AND($C149&lt;&gt;"",$F149&lt;&gt;"",ISNUMBER($I149),COUNTIFS('Prices'!$A$5:$A$504,$C149,'Prices'!$B$5:$B$504,$F149)=1,ABS($I149-SUMIFS('Prices'!$C$5:$C$504,'Prices'!$A$5:$A$504,$C149,'Prices'!$B$5:$B$504,$F149))&lt;=SUMIFS('Prices'!$C$5:$C$504,'Prices'!$A$5:$A$504,$C149,'Prices'!$B$5:$B$504,$F149)*N(Settings!$B$4))</f>
        <v/>
      </c>
      <c r="O149">
        <f>AND($C149&lt;&gt;"",$J149&lt;&gt;"",COUNTIFS('Ship-to'!$A$5:$A$504,$C149,'Ship-to'!$B$5:$B$504,$J149)=1)</f>
        <v/>
      </c>
      <c r="P149">
        <f>AND(ISNUMBER($B149),ISNUMBER($K149),$K149-$B149&gt;=N(Settings!$B$5))</f>
        <v/>
      </c>
      <c r="Q149">
        <f>AND($C149&lt;&gt;"",$D149&lt;&gt;"",$E149&lt;&gt;"",COUNTIFS($C$5:$C$204,$C149,$D$5:$D$204,$D149,$E$5:$E$204,$E149)=1,COUNTIFS('Known POs'!$A$5:$A$504,$C149,'Known POs'!$B$5:$B$504,$D149)=0)</f>
        <v/>
      </c>
      <c r="R149">
        <f>IF(COUNTA($A149:$K149)=0,0,6-(L149+M149+N149+O149+P149+Q149))</f>
        <v/>
      </c>
      <c r="S149">
        <f>R149&gt;0</f>
        <v/>
      </c>
      <c r="T149" s="8">
        <f>N(G149)*N(I149)</f>
        <v/>
      </c>
    </row>
    <row r="150">
      <c r="A150" s="5" t="n"/>
      <c r="B150" s="6" t="n"/>
      <c r="C150" s="5" t="n"/>
      <c r="D150" s="5" t="n"/>
      <c r="E150" s="5" t="n"/>
      <c r="F150" s="5" t="n"/>
      <c r="G150" s="5" t="n"/>
      <c r="H150" s="5" t="n"/>
      <c r="I150" s="7" t="n"/>
      <c r="J150" s="5" t="n"/>
      <c r="K150" s="6" t="n"/>
      <c r="L150">
        <f>AND($F150&lt;&gt;"",COUNTIF('Items'!$A$5:$A$504,$F150)=1)</f>
        <v/>
      </c>
      <c r="M150">
        <f>AND($F150&lt;&gt;"",$H150&lt;&gt;"",COUNTIFS('Items'!$A$5:$A$504,$F150,'Items'!$B$5:$B$504,$H150)=1)</f>
        <v/>
      </c>
      <c r="N150">
        <f>AND($C150&lt;&gt;"",$F150&lt;&gt;"",ISNUMBER($I150),COUNTIFS('Prices'!$A$5:$A$504,$C150,'Prices'!$B$5:$B$504,$F150)=1,ABS($I150-SUMIFS('Prices'!$C$5:$C$504,'Prices'!$A$5:$A$504,$C150,'Prices'!$B$5:$B$504,$F150))&lt;=SUMIFS('Prices'!$C$5:$C$504,'Prices'!$A$5:$A$504,$C150,'Prices'!$B$5:$B$504,$F150)*N(Settings!$B$4))</f>
        <v/>
      </c>
      <c r="O150">
        <f>AND($C150&lt;&gt;"",$J150&lt;&gt;"",COUNTIFS('Ship-to'!$A$5:$A$504,$C150,'Ship-to'!$B$5:$B$504,$J150)=1)</f>
        <v/>
      </c>
      <c r="P150">
        <f>AND(ISNUMBER($B150),ISNUMBER($K150),$K150-$B150&gt;=N(Settings!$B$5))</f>
        <v/>
      </c>
      <c r="Q150">
        <f>AND($C150&lt;&gt;"",$D150&lt;&gt;"",$E150&lt;&gt;"",COUNTIFS($C$5:$C$204,$C150,$D$5:$D$204,$D150,$E$5:$E$204,$E150)=1,COUNTIFS('Known POs'!$A$5:$A$504,$C150,'Known POs'!$B$5:$B$504,$D150)=0)</f>
        <v/>
      </c>
      <c r="R150">
        <f>IF(COUNTA($A150:$K150)=0,0,6-(L150+M150+N150+O150+P150+Q150))</f>
        <v/>
      </c>
      <c r="S150">
        <f>R150&gt;0</f>
        <v/>
      </c>
      <c r="T150" s="8">
        <f>N(G150)*N(I150)</f>
        <v/>
      </c>
    </row>
    <row r="151">
      <c r="A151" s="5" t="n"/>
      <c r="B151" s="6" t="n"/>
      <c r="C151" s="5" t="n"/>
      <c r="D151" s="5" t="n"/>
      <c r="E151" s="5" t="n"/>
      <c r="F151" s="5" t="n"/>
      <c r="G151" s="5" t="n"/>
      <c r="H151" s="5" t="n"/>
      <c r="I151" s="7" t="n"/>
      <c r="J151" s="5" t="n"/>
      <c r="K151" s="6" t="n"/>
      <c r="L151">
        <f>AND($F151&lt;&gt;"",COUNTIF('Items'!$A$5:$A$504,$F151)=1)</f>
        <v/>
      </c>
      <c r="M151">
        <f>AND($F151&lt;&gt;"",$H151&lt;&gt;"",COUNTIFS('Items'!$A$5:$A$504,$F151,'Items'!$B$5:$B$504,$H151)=1)</f>
        <v/>
      </c>
      <c r="N151">
        <f>AND($C151&lt;&gt;"",$F151&lt;&gt;"",ISNUMBER($I151),COUNTIFS('Prices'!$A$5:$A$504,$C151,'Prices'!$B$5:$B$504,$F151)=1,ABS($I151-SUMIFS('Prices'!$C$5:$C$504,'Prices'!$A$5:$A$504,$C151,'Prices'!$B$5:$B$504,$F151))&lt;=SUMIFS('Prices'!$C$5:$C$504,'Prices'!$A$5:$A$504,$C151,'Prices'!$B$5:$B$504,$F151)*N(Settings!$B$4))</f>
        <v/>
      </c>
      <c r="O151">
        <f>AND($C151&lt;&gt;"",$J151&lt;&gt;"",COUNTIFS('Ship-to'!$A$5:$A$504,$C151,'Ship-to'!$B$5:$B$504,$J151)=1)</f>
        <v/>
      </c>
      <c r="P151">
        <f>AND(ISNUMBER($B151),ISNUMBER($K151),$K151-$B151&gt;=N(Settings!$B$5))</f>
        <v/>
      </c>
      <c r="Q151">
        <f>AND($C151&lt;&gt;"",$D151&lt;&gt;"",$E151&lt;&gt;"",COUNTIFS($C$5:$C$204,$C151,$D$5:$D$204,$D151,$E$5:$E$204,$E151)=1,COUNTIFS('Known POs'!$A$5:$A$504,$C151,'Known POs'!$B$5:$B$504,$D151)=0)</f>
        <v/>
      </c>
      <c r="R151">
        <f>IF(COUNTA($A151:$K151)=0,0,6-(L151+M151+N151+O151+P151+Q151))</f>
        <v/>
      </c>
      <c r="S151">
        <f>R151&gt;0</f>
        <v/>
      </c>
      <c r="T151" s="8">
        <f>N(G151)*N(I151)</f>
        <v/>
      </c>
    </row>
    <row r="152">
      <c r="A152" s="5" t="n"/>
      <c r="B152" s="6" t="n"/>
      <c r="C152" s="5" t="n"/>
      <c r="D152" s="5" t="n"/>
      <c r="E152" s="5" t="n"/>
      <c r="F152" s="5" t="n"/>
      <c r="G152" s="5" t="n"/>
      <c r="H152" s="5" t="n"/>
      <c r="I152" s="7" t="n"/>
      <c r="J152" s="5" t="n"/>
      <c r="K152" s="6" t="n"/>
      <c r="L152">
        <f>AND($F152&lt;&gt;"",COUNTIF('Items'!$A$5:$A$504,$F152)=1)</f>
        <v/>
      </c>
      <c r="M152">
        <f>AND($F152&lt;&gt;"",$H152&lt;&gt;"",COUNTIFS('Items'!$A$5:$A$504,$F152,'Items'!$B$5:$B$504,$H152)=1)</f>
        <v/>
      </c>
      <c r="N152">
        <f>AND($C152&lt;&gt;"",$F152&lt;&gt;"",ISNUMBER($I152),COUNTIFS('Prices'!$A$5:$A$504,$C152,'Prices'!$B$5:$B$504,$F152)=1,ABS($I152-SUMIFS('Prices'!$C$5:$C$504,'Prices'!$A$5:$A$504,$C152,'Prices'!$B$5:$B$504,$F152))&lt;=SUMIFS('Prices'!$C$5:$C$504,'Prices'!$A$5:$A$504,$C152,'Prices'!$B$5:$B$504,$F152)*N(Settings!$B$4))</f>
        <v/>
      </c>
      <c r="O152">
        <f>AND($C152&lt;&gt;"",$J152&lt;&gt;"",COUNTIFS('Ship-to'!$A$5:$A$504,$C152,'Ship-to'!$B$5:$B$504,$J152)=1)</f>
        <v/>
      </c>
      <c r="P152">
        <f>AND(ISNUMBER($B152),ISNUMBER($K152),$K152-$B152&gt;=N(Settings!$B$5))</f>
        <v/>
      </c>
      <c r="Q152">
        <f>AND($C152&lt;&gt;"",$D152&lt;&gt;"",$E152&lt;&gt;"",COUNTIFS($C$5:$C$204,$C152,$D$5:$D$204,$D152,$E$5:$E$204,$E152)=1,COUNTIFS('Known POs'!$A$5:$A$504,$C152,'Known POs'!$B$5:$B$504,$D152)=0)</f>
        <v/>
      </c>
      <c r="R152">
        <f>IF(COUNTA($A152:$K152)=0,0,6-(L152+M152+N152+O152+P152+Q152))</f>
        <v/>
      </c>
      <c r="S152">
        <f>R152&gt;0</f>
        <v/>
      </c>
      <c r="T152" s="8">
        <f>N(G152)*N(I152)</f>
        <v/>
      </c>
    </row>
    <row r="153">
      <c r="A153" s="5" t="n"/>
      <c r="B153" s="6" t="n"/>
      <c r="C153" s="5" t="n"/>
      <c r="D153" s="5" t="n"/>
      <c r="E153" s="5" t="n"/>
      <c r="F153" s="5" t="n"/>
      <c r="G153" s="5" t="n"/>
      <c r="H153" s="5" t="n"/>
      <c r="I153" s="7" t="n"/>
      <c r="J153" s="5" t="n"/>
      <c r="K153" s="6" t="n"/>
      <c r="L153">
        <f>AND($F153&lt;&gt;"",COUNTIF('Items'!$A$5:$A$504,$F153)=1)</f>
        <v/>
      </c>
      <c r="M153">
        <f>AND($F153&lt;&gt;"",$H153&lt;&gt;"",COUNTIFS('Items'!$A$5:$A$504,$F153,'Items'!$B$5:$B$504,$H153)=1)</f>
        <v/>
      </c>
      <c r="N153">
        <f>AND($C153&lt;&gt;"",$F153&lt;&gt;"",ISNUMBER($I153),COUNTIFS('Prices'!$A$5:$A$504,$C153,'Prices'!$B$5:$B$504,$F153)=1,ABS($I153-SUMIFS('Prices'!$C$5:$C$504,'Prices'!$A$5:$A$504,$C153,'Prices'!$B$5:$B$504,$F153))&lt;=SUMIFS('Prices'!$C$5:$C$504,'Prices'!$A$5:$A$504,$C153,'Prices'!$B$5:$B$504,$F153)*N(Settings!$B$4))</f>
        <v/>
      </c>
      <c r="O153">
        <f>AND($C153&lt;&gt;"",$J153&lt;&gt;"",COUNTIFS('Ship-to'!$A$5:$A$504,$C153,'Ship-to'!$B$5:$B$504,$J153)=1)</f>
        <v/>
      </c>
      <c r="P153">
        <f>AND(ISNUMBER($B153),ISNUMBER($K153),$K153-$B153&gt;=N(Settings!$B$5))</f>
        <v/>
      </c>
      <c r="Q153">
        <f>AND($C153&lt;&gt;"",$D153&lt;&gt;"",$E153&lt;&gt;"",COUNTIFS($C$5:$C$204,$C153,$D$5:$D$204,$D153,$E$5:$E$204,$E153)=1,COUNTIFS('Known POs'!$A$5:$A$504,$C153,'Known POs'!$B$5:$B$504,$D153)=0)</f>
        <v/>
      </c>
      <c r="R153">
        <f>IF(COUNTA($A153:$K153)=0,0,6-(L153+M153+N153+O153+P153+Q153))</f>
        <v/>
      </c>
      <c r="S153">
        <f>R153&gt;0</f>
        <v/>
      </c>
      <c r="T153" s="8">
        <f>N(G153)*N(I153)</f>
        <v/>
      </c>
    </row>
    <row r="154">
      <c r="A154" s="5" t="n"/>
      <c r="B154" s="6" t="n"/>
      <c r="C154" s="5" t="n"/>
      <c r="D154" s="5" t="n"/>
      <c r="E154" s="5" t="n"/>
      <c r="F154" s="5" t="n"/>
      <c r="G154" s="5" t="n"/>
      <c r="H154" s="5" t="n"/>
      <c r="I154" s="7" t="n"/>
      <c r="J154" s="5" t="n"/>
      <c r="K154" s="6" t="n"/>
      <c r="L154">
        <f>AND($F154&lt;&gt;"",COUNTIF('Items'!$A$5:$A$504,$F154)=1)</f>
        <v/>
      </c>
      <c r="M154">
        <f>AND($F154&lt;&gt;"",$H154&lt;&gt;"",COUNTIFS('Items'!$A$5:$A$504,$F154,'Items'!$B$5:$B$504,$H154)=1)</f>
        <v/>
      </c>
      <c r="N154">
        <f>AND($C154&lt;&gt;"",$F154&lt;&gt;"",ISNUMBER($I154),COUNTIFS('Prices'!$A$5:$A$504,$C154,'Prices'!$B$5:$B$504,$F154)=1,ABS($I154-SUMIFS('Prices'!$C$5:$C$504,'Prices'!$A$5:$A$504,$C154,'Prices'!$B$5:$B$504,$F154))&lt;=SUMIFS('Prices'!$C$5:$C$504,'Prices'!$A$5:$A$504,$C154,'Prices'!$B$5:$B$504,$F154)*N(Settings!$B$4))</f>
        <v/>
      </c>
      <c r="O154">
        <f>AND($C154&lt;&gt;"",$J154&lt;&gt;"",COUNTIFS('Ship-to'!$A$5:$A$504,$C154,'Ship-to'!$B$5:$B$504,$J154)=1)</f>
        <v/>
      </c>
      <c r="P154">
        <f>AND(ISNUMBER($B154),ISNUMBER($K154),$K154-$B154&gt;=N(Settings!$B$5))</f>
        <v/>
      </c>
      <c r="Q154">
        <f>AND($C154&lt;&gt;"",$D154&lt;&gt;"",$E154&lt;&gt;"",COUNTIFS($C$5:$C$204,$C154,$D$5:$D$204,$D154,$E$5:$E$204,$E154)=1,COUNTIFS('Known POs'!$A$5:$A$504,$C154,'Known POs'!$B$5:$B$504,$D154)=0)</f>
        <v/>
      </c>
      <c r="R154">
        <f>IF(COUNTA($A154:$K154)=0,0,6-(L154+M154+N154+O154+P154+Q154))</f>
        <v/>
      </c>
      <c r="S154">
        <f>R154&gt;0</f>
        <v/>
      </c>
      <c r="T154" s="8">
        <f>N(G154)*N(I154)</f>
        <v/>
      </c>
    </row>
    <row r="155">
      <c r="A155" s="5" t="n"/>
      <c r="B155" s="6" t="n"/>
      <c r="C155" s="5" t="n"/>
      <c r="D155" s="5" t="n"/>
      <c r="E155" s="5" t="n"/>
      <c r="F155" s="5" t="n"/>
      <c r="G155" s="5" t="n"/>
      <c r="H155" s="5" t="n"/>
      <c r="I155" s="7" t="n"/>
      <c r="J155" s="5" t="n"/>
      <c r="K155" s="6" t="n"/>
      <c r="L155">
        <f>AND($F155&lt;&gt;"",COUNTIF('Items'!$A$5:$A$504,$F155)=1)</f>
        <v/>
      </c>
      <c r="M155">
        <f>AND($F155&lt;&gt;"",$H155&lt;&gt;"",COUNTIFS('Items'!$A$5:$A$504,$F155,'Items'!$B$5:$B$504,$H155)=1)</f>
        <v/>
      </c>
      <c r="N155">
        <f>AND($C155&lt;&gt;"",$F155&lt;&gt;"",ISNUMBER($I155),COUNTIFS('Prices'!$A$5:$A$504,$C155,'Prices'!$B$5:$B$504,$F155)=1,ABS($I155-SUMIFS('Prices'!$C$5:$C$504,'Prices'!$A$5:$A$504,$C155,'Prices'!$B$5:$B$504,$F155))&lt;=SUMIFS('Prices'!$C$5:$C$504,'Prices'!$A$5:$A$504,$C155,'Prices'!$B$5:$B$504,$F155)*N(Settings!$B$4))</f>
        <v/>
      </c>
      <c r="O155">
        <f>AND($C155&lt;&gt;"",$J155&lt;&gt;"",COUNTIFS('Ship-to'!$A$5:$A$504,$C155,'Ship-to'!$B$5:$B$504,$J155)=1)</f>
        <v/>
      </c>
      <c r="P155">
        <f>AND(ISNUMBER($B155),ISNUMBER($K155),$K155-$B155&gt;=N(Settings!$B$5))</f>
        <v/>
      </c>
      <c r="Q155">
        <f>AND($C155&lt;&gt;"",$D155&lt;&gt;"",$E155&lt;&gt;"",COUNTIFS($C$5:$C$204,$C155,$D$5:$D$204,$D155,$E$5:$E$204,$E155)=1,COUNTIFS('Known POs'!$A$5:$A$504,$C155,'Known POs'!$B$5:$B$504,$D155)=0)</f>
        <v/>
      </c>
      <c r="R155">
        <f>IF(COUNTA($A155:$K155)=0,0,6-(L155+M155+N155+O155+P155+Q155))</f>
        <v/>
      </c>
      <c r="S155">
        <f>R155&gt;0</f>
        <v/>
      </c>
      <c r="T155" s="8">
        <f>N(G155)*N(I155)</f>
        <v/>
      </c>
    </row>
    <row r="156">
      <c r="A156" s="5" t="n"/>
      <c r="B156" s="6" t="n"/>
      <c r="C156" s="5" t="n"/>
      <c r="D156" s="5" t="n"/>
      <c r="E156" s="5" t="n"/>
      <c r="F156" s="5" t="n"/>
      <c r="G156" s="5" t="n"/>
      <c r="H156" s="5" t="n"/>
      <c r="I156" s="7" t="n"/>
      <c r="J156" s="5" t="n"/>
      <c r="K156" s="6" t="n"/>
      <c r="L156">
        <f>AND($F156&lt;&gt;"",COUNTIF('Items'!$A$5:$A$504,$F156)=1)</f>
        <v/>
      </c>
      <c r="M156">
        <f>AND($F156&lt;&gt;"",$H156&lt;&gt;"",COUNTIFS('Items'!$A$5:$A$504,$F156,'Items'!$B$5:$B$504,$H156)=1)</f>
        <v/>
      </c>
      <c r="N156">
        <f>AND($C156&lt;&gt;"",$F156&lt;&gt;"",ISNUMBER($I156),COUNTIFS('Prices'!$A$5:$A$504,$C156,'Prices'!$B$5:$B$504,$F156)=1,ABS($I156-SUMIFS('Prices'!$C$5:$C$504,'Prices'!$A$5:$A$504,$C156,'Prices'!$B$5:$B$504,$F156))&lt;=SUMIFS('Prices'!$C$5:$C$504,'Prices'!$A$5:$A$504,$C156,'Prices'!$B$5:$B$504,$F156)*N(Settings!$B$4))</f>
        <v/>
      </c>
      <c r="O156">
        <f>AND($C156&lt;&gt;"",$J156&lt;&gt;"",COUNTIFS('Ship-to'!$A$5:$A$504,$C156,'Ship-to'!$B$5:$B$504,$J156)=1)</f>
        <v/>
      </c>
      <c r="P156">
        <f>AND(ISNUMBER($B156),ISNUMBER($K156),$K156-$B156&gt;=N(Settings!$B$5))</f>
        <v/>
      </c>
      <c r="Q156">
        <f>AND($C156&lt;&gt;"",$D156&lt;&gt;"",$E156&lt;&gt;"",COUNTIFS($C$5:$C$204,$C156,$D$5:$D$204,$D156,$E$5:$E$204,$E156)=1,COUNTIFS('Known POs'!$A$5:$A$504,$C156,'Known POs'!$B$5:$B$504,$D156)=0)</f>
        <v/>
      </c>
      <c r="R156">
        <f>IF(COUNTA($A156:$K156)=0,0,6-(L156+M156+N156+O156+P156+Q156))</f>
        <v/>
      </c>
      <c r="S156">
        <f>R156&gt;0</f>
        <v/>
      </c>
      <c r="T156" s="8">
        <f>N(G156)*N(I156)</f>
        <v/>
      </c>
    </row>
    <row r="157">
      <c r="A157" s="5" t="n"/>
      <c r="B157" s="6" t="n"/>
      <c r="C157" s="5" t="n"/>
      <c r="D157" s="5" t="n"/>
      <c r="E157" s="5" t="n"/>
      <c r="F157" s="5" t="n"/>
      <c r="G157" s="5" t="n"/>
      <c r="H157" s="5" t="n"/>
      <c r="I157" s="7" t="n"/>
      <c r="J157" s="5" t="n"/>
      <c r="K157" s="6" t="n"/>
      <c r="L157">
        <f>AND($F157&lt;&gt;"",COUNTIF('Items'!$A$5:$A$504,$F157)=1)</f>
        <v/>
      </c>
      <c r="M157">
        <f>AND($F157&lt;&gt;"",$H157&lt;&gt;"",COUNTIFS('Items'!$A$5:$A$504,$F157,'Items'!$B$5:$B$504,$H157)=1)</f>
        <v/>
      </c>
      <c r="N157">
        <f>AND($C157&lt;&gt;"",$F157&lt;&gt;"",ISNUMBER($I157),COUNTIFS('Prices'!$A$5:$A$504,$C157,'Prices'!$B$5:$B$504,$F157)=1,ABS($I157-SUMIFS('Prices'!$C$5:$C$504,'Prices'!$A$5:$A$504,$C157,'Prices'!$B$5:$B$504,$F157))&lt;=SUMIFS('Prices'!$C$5:$C$504,'Prices'!$A$5:$A$504,$C157,'Prices'!$B$5:$B$504,$F157)*N(Settings!$B$4))</f>
        <v/>
      </c>
      <c r="O157">
        <f>AND($C157&lt;&gt;"",$J157&lt;&gt;"",COUNTIFS('Ship-to'!$A$5:$A$504,$C157,'Ship-to'!$B$5:$B$504,$J157)=1)</f>
        <v/>
      </c>
      <c r="P157">
        <f>AND(ISNUMBER($B157),ISNUMBER($K157),$K157-$B157&gt;=N(Settings!$B$5))</f>
        <v/>
      </c>
      <c r="Q157">
        <f>AND($C157&lt;&gt;"",$D157&lt;&gt;"",$E157&lt;&gt;"",COUNTIFS($C$5:$C$204,$C157,$D$5:$D$204,$D157,$E$5:$E$204,$E157)=1,COUNTIFS('Known POs'!$A$5:$A$504,$C157,'Known POs'!$B$5:$B$504,$D157)=0)</f>
        <v/>
      </c>
      <c r="R157">
        <f>IF(COUNTA($A157:$K157)=0,0,6-(L157+M157+N157+O157+P157+Q157))</f>
        <v/>
      </c>
      <c r="S157">
        <f>R157&gt;0</f>
        <v/>
      </c>
      <c r="T157" s="8">
        <f>N(G157)*N(I157)</f>
        <v/>
      </c>
    </row>
    <row r="158">
      <c r="A158" s="5" t="n"/>
      <c r="B158" s="6" t="n"/>
      <c r="C158" s="5" t="n"/>
      <c r="D158" s="5" t="n"/>
      <c r="E158" s="5" t="n"/>
      <c r="F158" s="5" t="n"/>
      <c r="G158" s="5" t="n"/>
      <c r="H158" s="5" t="n"/>
      <c r="I158" s="7" t="n"/>
      <c r="J158" s="5" t="n"/>
      <c r="K158" s="6" t="n"/>
      <c r="L158">
        <f>AND($F158&lt;&gt;"",COUNTIF('Items'!$A$5:$A$504,$F158)=1)</f>
        <v/>
      </c>
      <c r="M158">
        <f>AND($F158&lt;&gt;"",$H158&lt;&gt;"",COUNTIFS('Items'!$A$5:$A$504,$F158,'Items'!$B$5:$B$504,$H158)=1)</f>
        <v/>
      </c>
      <c r="N158">
        <f>AND($C158&lt;&gt;"",$F158&lt;&gt;"",ISNUMBER($I158),COUNTIFS('Prices'!$A$5:$A$504,$C158,'Prices'!$B$5:$B$504,$F158)=1,ABS($I158-SUMIFS('Prices'!$C$5:$C$504,'Prices'!$A$5:$A$504,$C158,'Prices'!$B$5:$B$504,$F158))&lt;=SUMIFS('Prices'!$C$5:$C$504,'Prices'!$A$5:$A$504,$C158,'Prices'!$B$5:$B$504,$F158)*N(Settings!$B$4))</f>
        <v/>
      </c>
      <c r="O158">
        <f>AND($C158&lt;&gt;"",$J158&lt;&gt;"",COUNTIFS('Ship-to'!$A$5:$A$504,$C158,'Ship-to'!$B$5:$B$504,$J158)=1)</f>
        <v/>
      </c>
      <c r="P158">
        <f>AND(ISNUMBER($B158),ISNUMBER($K158),$K158-$B158&gt;=N(Settings!$B$5))</f>
        <v/>
      </c>
      <c r="Q158">
        <f>AND($C158&lt;&gt;"",$D158&lt;&gt;"",$E158&lt;&gt;"",COUNTIFS($C$5:$C$204,$C158,$D$5:$D$204,$D158,$E$5:$E$204,$E158)=1,COUNTIFS('Known POs'!$A$5:$A$504,$C158,'Known POs'!$B$5:$B$504,$D158)=0)</f>
        <v/>
      </c>
      <c r="R158">
        <f>IF(COUNTA($A158:$K158)=0,0,6-(L158+M158+N158+O158+P158+Q158))</f>
        <v/>
      </c>
      <c r="S158">
        <f>R158&gt;0</f>
        <v/>
      </c>
      <c r="T158" s="8">
        <f>N(G158)*N(I158)</f>
        <v/>
      </c>
    </row>
    <row r="159">
      <c r="A159" s="5" t="n"/>
      <c r="B159" s="6" t="n"/>
      <c r="C159" s="5" t="n"/>
      <c r="D159" s="5" t="n"/>
      <c r="E159" s="5" t="n"/>
      <c r="F159" s="5" t="n"/>
      <c r="G159" s="5" t="n"/>
      <c r="H159" s="5" t="n"/>
      <c r="I159" s="7" t="n"/>
      <c r="J159" s="5" t="n"/>
      <c r="K159" s="6" t="n"/>
      <c r="L159">
        <f>AND($F159&lt;&gt;"",COUNTIF('Items'!$A$5:$A$504,$F159)=1)</f>
        <v/>
      </c>
      <c r="M159">
        <f>AND($F159&lt;&gt;"",$H159&lt;&gt;"",COUNTIFS('Items'!$A$5:$A$504,$F159,'Items'!$B$5:$B$504,$H159)=1)</f>
        <v/>
      </c>
      <c r="N159">
        <f>AND($C159&lt;&gt;"",$F159&lt;&gt;"",ISNUMBER($I159),COUNTIFS('Prices'!$A$5:$A$504,$C159,'Prices'!$B$5:$B$504,$F159)=1,ABS($I159-SUMIFS('Prices'!$C$5:$C$504,'Prices'!$A$5:$A$504,$C159,'Prices'!$B$5:$B$504,$F159))&lt;=SUMIFS('Prices'!$C$5:$C$504,'Prices'!$A$5:$A$504,$C159,'Prices'!$B$5:$B$504,$F159)*N(Settings!$B$4))</f>
        <v/>
      </c>
      <c r="O159">
        <f>AND($C159&lt;&gt;"",$J159&lt;&gt;"",COUNTIFS('Ship-to'!$A$5:$A$504,$C159,'Ship-to'!$B$5:$B$504,$J159)=1)</f>
        <v/>
      </c>
      <c r="P159">
        <f>AND(ISNUMBER($B159),ISNUMBER($K159),$K159-$B159&gt;=N(Settings!$B$5))</f>
        <v/>
      </c>
      <c r="Q159">
        <f>AND($C159&lt;&gt;"",$D159&lt;&gt;"",$E159&lt;&gt;"",COUNTIFS($C$5:$C$204,$C159,$D$5:$D$204,$D159,$E$5:$E$204,$E159)=1,COUNTIFS('Known POs'!$A$5:$A$504,$C159,'Known POs'!$B$5:$B$504,$D159)=0)</f>
        <v/>
      </c>
      <c r="R159">
        <f>IF(COUNTA($A159:$K159)=0,0,6-(L159+M159+N159+O159+P159+Q159))</f>
        <v/>
      </c>
      <c r="S159">
        <f>R159&gt;0</f>
        <v/>
      </c>
      <c r="T159" s="8">
        <f>N(G159)*N(I159)</f>
        <v/>
      </c>
    </row>
    <row r="160">
      <c r="A160" s="5" t="n"/>
      <c r="B160" s="6" t="n"/>
      <c r="C160" s="5" t="n"/>
      <c r="D160" s="5" t="n"/>
      <c r="E160" s="5" t="n"/>
      <c r="F160" s="5" t="n"/>
      <c r="G160" s="5" t="n"/>
      <c r="H160" s="5" t="n"/>
      <c r="I160" s="7" t="n"/>
      <c r="J160" s="5" t="n"/>
      <c r="K160" s="6" t="n"/>
      <c r="L160">
        <f>AND($F160&lt;&gt;"",COUNTIF('Items'!$A$5:$A$504,$F160)=1)</f>
        <v/>
      </c>
      <c r="M160">
        <f>AND($F160&lt;&gt;"",$H160&lt;&gt;"",COUNTIFS('Items'!$A$5:$A$504,$F160,'Items'!$B$5:$B$504,$H160)=1)</f>
        <v/>
      </c>
      <c r="N160">
        <f>AND($C160&lt;&gt;"",$F160&lt;&gt;"",ISNUMBER($I160),COUNTIFS('Prices'!$A$5:$A$504,$C160,'Prices'!$B$5:$B$504,$F160)=1,ABS($I160-SUMIFS('Prices'!$C$5:$C$504,'Prices'!$A$5:$A$504,$C160,'Prices'!$B$5:$B$504,$F160))&lt;=SUMIFS('Prices'!$C$5:$C$504,'Prices'!$A$5:$A$504,$C160,'Prices'!$B$5:$B$504,$F160)*N(Settings!$B$4))</f>
        <v/>
      </c>
      <c r="O160">
        <f>AND($C160&lt;&gt;"",$J160&lt;&gt;"",COUNTIFS('Ship-to'!$A$5:$A$504,$C160,'Ship-to'!$B$5:$B$504,$J160)=1)</f>
        <v/>
      </c>
      <c r="P160">
        <f>AND(ISNUMBER($B160),ISNUMBER($K160),$K160-$B160&gt;=N(Settings!$B$5))</f>
        <v/>
      </c>
      <c r="Q160">
        <f>AND($C160&lt;&gt;"",$D160&lt;&gt;"",$E160&lt;&gt;"",COUNTIFS($C$5:$C$204,$C160,$D$5:$D$204,$D160,$E$5:$E$204,$E160)=1,COUNTIFS('Known POs'!$A$5:$A$504,$C160,'Known POs'!$B$5:$B$504,$D160)=0)</f>
        <v/>
      </c>
      <c r="R160">
        <f>IF(COUNTA($A160:$K160)=0,0,6-(L160+M160+N160+O160+P160+Q160))</f>
        <v/>
      </c>
      <c r="S160">
        <f>R160&gt;0</f>
        <v/>
      </c>
      <c r="T160" s="8">
        <f>N(G160)*N(I160)</f>
        <v/>
      </c>
    </row>
    <row r="161">
      <c r="A161" s="5" t="n"/>
      <c r="B161" s="6" t="n"/>
      <c r="C161" s="5" t="n"/>
      <c r="D161" s="5" t="n"/>
      <c r="E161" s="5" t="n"/>
      <c r="F161" s="5" t="n"/>
      <c r="G161" s="5" t="n"/>
      <c r="H161" s="5" t="n"/>
      <c r="I161" s="7" t="n"/>
      <c r="J161" s="5" t="n"/>
      <c r="K161" s="6" t="n"/>
      <c r="L161">
        <f>AND($F161&lt;&gt;"",COUNTIF('Items'!$A$5:$A$504,$F161)=1)</f>
        <v/>
      </c>
      <c r="M161">
        <f>AND($F161&lt;&gt;"",$H161&lt;&gt;"",COUNTIFS('Items'!$A$5:$A$504,$F161,'Items'!$B$5:$B$504,$H161)=1)</f>
        <v/>
      </c>
      <c r="N161">
        <f>AND($C161&lt;&gt;"",$F161&lt;&gt;"",ISNUMBER($I161),COUNTIFS('Prices'!$A$5:$A$504,$C161,'Prices'!$B$5:$B$504,$F161)=1,ABS($I161-SUMIFS('Prices'!$C$5:$C$504,'Prices'!$A$5:$A$504,$C161,'Prices'!$B$5:$B$504,$F161))&lt;=SUMIFS('Prices'!$C$5:$C$504,'Prices'!$A$5:$A$504,$C161,'Prices'!$B$5:$B$504,$F161)*N(Settings!$B$4))</f>
        <v/>
      </c>
      <c r="O161">
        <f>AND($C161&lt;&gt;"",$J161&lt;&gt;"",COUNTIFS('Ship-to'!$A$5:$A$504,$C161,'Ship-to'!$B$5:$B$504,$J161)=1)</f>
        <v/>
      </c>
      <c r="P161">
        <f>AND(ISNUMBER($B161),ISNUMBER($K161),$K161-$B161&gt;=N(Settings!$B$5))</f>
        <v/>
      </c>
      <c r="Q161">
        <f>AND($C161&lt;&gt;"",$D161&lt;&gt;"",$E161&lt;&gt;"",COUNTIFS($C$5:$C$204,$C161,$D$5:$D$204,$D161,$E$5:$E$204,$E161)=1,COUNTIFS('Known POs'!$A$5:$A$504,$C161,'Known POs'!$B$5:$B$504,$D161)=0)</f>
        <v/>
      </c>
      <c r="R161">
        <f>IF(COUNTA($A161:$K161)=0,0,6-(L161+M161+N161+O161+P161+Q161))</f>
        <v/>
      </c>
      <c r="S161">
        <f>R161&gt;0</f>
        <v/>
      </c>
      <c r="T161" s="8">
        <f>N(G161)*N(I161)</f>
        <v/>
      </c>
    </row>
    <row r="162">
      <c r="A162" s="5" t="n"/>
      <c r="B162" s="6" t="n"/>
      <c r="C162" s="5" t="n"/>
      <c r="D162" s="5" t="n"/>
      <c r="E162" s="5" t="n"/>
      <c r="F162" s="5" t="n"/>
      <c r="G162" s="5" t="n"/>
      <c r="H162" s="5" t="n"/>
      <c r="I162" s="7" t="n"/>
      <c r="J162" s="5" t="n"/>
      <c r="K162" s="6" t="n"/>
      <c r="L162">
        <f>AND($F162&lt;&gt;"",COUNTIF('Items'!$A$5:$A$504,$F162)=1)</f>
        <v/>
      </c>
      <c r="M162">
        <f>AND($F162&lt;&gt;"",$H162&lt;&gt;"",COUNTIFS('Items'!$A$5:$A$504,$F162,'Items'!$B$5:$B$504,$H162)=1)</f>
        <v/>
      </c>
      <c r="N162">
        <f>AND($C162&lt;&gt;"",$F162&lt;&gt;"",ISNUMBER($I162),COUNTIFS('Prices'!$A$5:$A$504,$C162,'Prices'!$B$5:$B$504,$F162)=1,ABS($I162-SUMIFS('Prices'!$C$5:$C$504,'Prices'!$A$5:$A$504,$C162,'Prices'!$B$5:$B$504,$F162))&lt;=SUMIFS('Prices'!$C$5:$C$504,'Prices'!$A$5:$A$504,$C162,'Prices'!$B$5:$B$504,$F162)*N(Settings!$B$4))</f>
        <v/>
      </c>
      <c r="O162">
        <f>AND($C162&lt;&gt;"",$J162&lt;&gt;"",COUNTIFS('Ship-to'!$A$5:$A$504,$C162,'Ship-to'!$B$5:$B$504,$J162)=1)</f>
        <v/>
      </c>
      <c r="P162">
        <f>AND(ISNUMBER($B162),ISNUMBER($K162),$K162-$B162&gt;=N(Settings!$B$5))</f>
        <v/>
      </c>
      <c r="Q162">
        <f>AND($C162&lt;&gt;"",$D162&lt;&gt;"",$E162&lt;&gt;"",COUNTIFS($C$5:$C$204,$C162,$D$5:$D$204,$D162,$E$5:$E$204,$E162)=1,COUNTIFS('Known POs'!$A$5:$A$504,$C162,'Known POs'!$B$5:$B$504,$D162)=0)</f>
        <v/>
      </c>
      <c r="R162">
        <f>IF(COUNTA($A162:$K162)=0,0,6-(L162+M162+N162+O162+P162+Q162))</f>
        <v/>
      </c>
      <c r="S162">
        <f>R162&gt;0</f>
        <v/>
      </c>
      <c r="T162" s="8">
        <f>N(G162)*N(I162)</f>
        <v/>
      </c>
    </row>
    <row r="163">
      <c r="A163" s="5" t="n"/>
      <c r="B163" s="6" t="n"/>
      <c r="C163" s="5" t="n"/>
      <c r="D163" s="5" t="n"/>
      <c r="E163" s="5" t="n"/>
      <c r="F163" s="5" t="n"/>
      <c r="G163" s="5" t="n"/>
      <c r="H163" s="5" t="n"/>
      <c r="I163" s="7" t="n"/>
      <c r="J163" s="5" t="n"/>
      <c r="K163" s="6" t="n"/>
      <c r="L163">
        <f>AND($F163&lt;&gt;"",COUNTIF('Items'!$A$5:$A$504,$F163)=1)</f>
        <v/>
      </c>
      <c r="M163">
        <f>AND($F163&lt;&gt;"",$H163&lt;&gt;"",COUNTIFS('Items'!$A$5:$A$504,$F163,'Items'!$B$5:$B$504,$H163)=1)</f>
        <v/>
      </c>
      <c r="N163">
        <f>AND($C163&lt;&gt;"",$F163&lt;&gt;"",ISNUMBER($I163),COUNTIFS('Prices'!$A$5:$A$504,$C163,'Prices'!$B$5:$B$504,$F163)=1,ABS($I163-SUMIFS('Prices'!$C$5:$C$504,'Prices'!$A$5:$A$504,$C163,'Prices'!$B$5:$B$504,$F163))&lt;=SUMIFS('Prices'!$C$5:$C$504,'Prices'!$A$5:$A$504,$C163,'Prices'!$B$5:$B$504,$F163)*N(Settings!$B$4))</f>
        <v/>
      </c>
      <c r="O163">
        <f>AND($C163&lt;&gt;"",$J163&lt;&gt;"",COUNTIFS('Ship-to'!$A$5:$A$504,$C163,'Ship-to'!$B$5:$B$504,$J163)=1)</f>
        <v/>
      </c>
      <c r="P163">
        <f>AND(ISNUMBER($B163),ISNUMBER($K163),$K163-$B163&gt;=N(Settings!$B$5))</f>
        <v/>
      </c>
      <c r="Q163">
        <f>AND($C163&lt;&gt;"",$D163&lt;&gt;"",$E163&lt;&gt;"",COUNTIFS($C$5:$C$204,$C163,$D$5:$D$204,$D163,$E$5:$E$204,$E163)=1,COUNTIFS('Known POs'!$A$5:$A$504,$C163,'Known POs'!$B$5:$B$504,$D163)=0)</f>
        <v/>
      </c>
      <c r="R163">
        <f>IF(COUNTA($A163:$K163)=0,0,6-(L163+M163+N163+O163+P163+Q163))</f>
        <v/>
      </c>
      <c r="S163">
        <f>R163&gt;0</f>
        <v/>
      </c>
      <c r="T163" s="8">
        <f>N(G163)*N(I163)</f>
        <v/>
      </c>
    </row>
    <row r="164">
      <c r="A164" s="5" t="n"/>
      <c r="B164" s="6" t="n"/>
      <c r="C164" s="5" t="n"/>
      <c r="D164" s="5" t="n"/>
      <c r="E164" s="5" t="n"/>
      <c r="F164" s="5" t="n"/>
      <c r="G164" s="5" t="n"/>
      <c r="H164" s="5" t="n"/>
      <c r="I164" s="7" t="n"/>
      <c r="J164" s="5" t="n"/>
      <c r="K164" s="6" t="n"/>
      <c r="L164">
        <f>AND($F164&lt;&gt;"",COUNTIF('Items'!$A$5:$A$504,$F164)=1)</f>
        <v/>
      </c>
      <c r="M164">
        <f>AND($F164&lt;&gt;"",$H164&lt;&gt;"",COUNTIFS('Items'!$A$5:$A$504,$F164,'Items'!$B$5:$B$504,$H164)=1)</f>
        <v/>
      </c>
      <c r="N164">
        <f>AND($C164&lt;&gt;"",$F164&lt;&gt;"",ISNUMBER($I164),COUNTIFS('Prices'!$A$5:$A$504,$C164,'Prices'!$B$5:$B$504,$F164)=1,ABS($I164-SUMIFS('Prices'!$C$5:$C$504,'Prices'!$A$5:$A$504,$C164,'Prices'!$B$5:$B$504,$F164))&lt;=SUMIFS('Prices'!$C$5:$C$504,'Prices'!$A$5:$A$504,$C164,'Prices'!$B$5:$B$504,$F164)*N(Settings!$B$4))</f>
        <v/>
      </c>
      <c r="O164">
        <f>AND($C164&lt;&gt;"",$J164&lt;&gt;"",COUNTIFS('Ship-to'!$A$5:$A$504,$C164,'Ship-to'!$B$5:$B$504,$J164)=1)</f>
        <v/>
      </c>
      <c r="P164">
        <f>AND(ISNUMBER($B164),ISNUMBER($K164),$K164-$B164&gt;=N(Settings!$B$5))</f>
        <v/>
      </c>
      <c r="Q164">
        <f>AND($C164&lt;&gt;"",$D164&lt;&gt;"",$E164&lt;&gt;"",COUNTIFS($C$5:$C$204,$C164,$D$5:$D$204,$D164,$E$5:$E$204,$E164)=1,COUNTIFS('Known POs'!$A$5:$A$504,$C164,'Known POs'!$B$5:$B$504,$D164)=0)</f>
        <v/>
      </c>
      <c r="R164">
        <f>IF(COUNTA($A164:$K164)=0,0,6-(L164+M164+N164+O164+P164+Q164))</f>
        <v/>
      </c>
      <c r="S164">
        <f>R164&gt;0</f>
        <v/>
      </c>
      <c r="T164" s="8">
        <f>N(G164)*N(I164)</f>
        <v/>
      </c>
    </row>
    <row r="165">
      <c r="A165" s="5" t="n"/>
      <c r="B165" s="6" t="n"/>
      <c r="C165" s="5" t="n"/>
      <c r="D165" s="5" t="n"/>
      <c r="E165" s="5" t="n"/>
      <c r="F165" s="5" t="n"/>
      <c r="G165" s="5" t="n"/>
      <c r="H165" s="5" t="n"/>
      <c r="I165" s="7" t="n"/>
      <c r="J165" s="5" t="n"/>
      <c r="K165" s="6" t="n"/>
      <c r="L165">
        <f>AND($F165&lt;&gt;"",COUNTIF('Items'!$A$5:$A$504,$F165)=1)</f>
        <v/>
      </c>
      <c r="M165">
        <f>AND($F165&lt;&gt;"",$H165&lt;&gt;"",COUNTIFS('Items'!$A$5:$A$504,$F165,'Items'!$B$5:$B$504,$H165)=1)</f>
        <v/>
      </c>
      <c r="N165">
        <f>AND($C165&lt;&gt;"",$F165&lt;&gt;"",ISNUMBER($I165),COUNTIFS('Prices'!$A$5:$A$504,$C165,'Prices'!$B$5:$B$504,$F165)=1,ABS($I165-SUMIFS('Prices'!$C$5:$C$504,'Prices'!$A$5:$A$504,$C165,'Prices'!$B$5:$B$504,$F165))&lt;=SUMIFS('Prices'!$C$5:$C$504,'Prices'!$A$5:$A$504,$C165,'Prices'!$B$5:$B$504,$F165)*N(Settings!$B$4))</f>
        <v/>
      </c>
      <c r="O165">
        <f>AND($C165&lt;&gt;"",$J165&lt;&gt;"",COUNTIFS('Ship-to'!$A$5:$A$504,$C165,'Ship-to'!$B$5:$B$504,$J165)=1)</f>
        <v/>
      </c>
      <c r="P165">
        <f>AND(ISNUMBER($B165),ISNUMBER($K165),$K165-$B165&gt;=N(Settings!$B$5))</f>
        <v/>
      </c>
      <c r="Q165">
        <f>AND($C165&lt;&gt;"",$D165&lt;&gt;"",$E165&lt;&gt;"",COUNTIFS($C$5:$C$204,$C165,$D$5:$D$204,$D165,$E$5:$E$204,$E165)=1,COUNTIFS('Known POs'!$A$5:$A$504,$C165,'Known POs'!$B$5:$B$504,$D165)=0)</f>
        <v/>
      </c>
      <c r="R165">
        <f>IF(COUNTA($A165:$K165)=0,0,6-(L165+M165+N165+O165+P165+Q165))</f>
        <v/>
      </c>
      <c r="S165">
        <f>R165&gt;0</f>
        <v/>
      </c>
      <c r="T165" s="8">
        <f>N(G165)*N(I165)</f>
        <v/>
      </c>
    </row>
    <row r="166">
      <c r="A166" s="5" t="n"/>
      <c r="B166" s="6" t="n"/>
      <c r="C166" s="5" t="n"/>
      <c r="D166" s="5" t="n"/>
      <c r="E166" s="5" t="n"/>
      <c r="F166" s="5" t="n"/>
      <c r="G166" s="5" t="n"/>
      <c r="H166" s="5" t="n"/>
      <c r="I166" s="7" t="n"/>
      <c r="J166" s="5" t="n"/>
      <c r="K166" s="6" t="n"/>
      <c r="L166">
        <f>AND($F166&lt;&gt;"",COUNTIF('Items'!$A$5:$A$504,$F166)=1)</f>
        <v/>
      </c>
      <c r="M166">
        <f>AND($F166&lt;&gt;"",$H166&lt;&gt;"",COUNTIFS('Items'!$A$5:$A$504,$F166,'Items'!$B$5:$B$504,$H166)=1)</f>
        <v/>
      </c>
      <c r="N166">
        <f>AND($C166&lt;&gt;"",$F166&lt;&gt;"",ISNUMBER($I166),COUNTIFS('Prices'!$A$5:$A$504,$C166,'Prices'!$B$5:$B$504,$F166)=1,ABS($I166-SUMIFS('Prices'!$C$5:$C$504,'Prices'!$A$5:$A$504,$C166,'Prices'!$B$5:$B$504,$F166))&lt;=SUMIFS('Prices'!$C$5:$C$504,'Prices'!$A$5:$A$504,$C166,'Prices'!$B$5:$B$504,$F166)*N(Settings!$B$4))</f>
        <v/>
      </c>
      <c r="O166">
        <f>AND($C166&lt;&gt;"",$J166&lt;&gt;"",COUNTIFS('Ship-to'!$A$5:$A$504,$C166,'Ship-to'!$B$5:$B$504,$J166)=1)</f>
        <v/>
      </c>
      <c r="P166">
        <f>AND(ISNUMBER($B166),ISNUMBER($K166),$K166-$B166&gt;=N(Settings!$B$5))</f>
        <v/>
      </c>
      <c r="Q166">
        <f>AND($C166&lt;&gt;"",$D166&lt;&gt;"",$E166&lt;&gt;"",COUNTIFS($C$5:$C$204,$C166,$D$5:$D$204,$D166,$E$5:$E$204,$E166)=1,COUNTIFS('Known POs'!$A$5:$A$504,$C166,'Known POs'!$B$5:$B$504,$D166)=0)</f>
        <v/>
      </c>
      <c r="R166">
        <f>IF(COUNTA($A166:$K166)=0,0,6-(L166+M166+N166+O166+P166+Q166))</f>
        <v/>
      </c>
      <c r="S166">
        <f>R166&gt;0</f>
        <v/>
      </c>
      <c r="T166" s="8">
        <f>N(G166)*N(I166)</f>
        <v/>
      </c>
    </row>
    <row r="167">
      <c r="A167" s="5" t="n"/>
      <c r="B167" s="6" t="n"/>
      <c r="C167" s="5" t="n"/>
      <c r="D167" s="5" t="n"/>
      <c r="E167" s="5" t="n"/>
      <c r="F167" s="5" t="n"/>
      <c r="G167" s="5" t="n"/>
      <c r="H167" s="5" t="n"/>
      <c r="I167" s="7" t="n"/>
      <c r="J167" s="5" t="n"/>
      <c r="K167" s="6" t="n"/>
      <c r="L167">
        <f>AND($F167&lt;&gt;"",COUNTIF('Items'!$A$5:$A$504,$F167)=1)</f>
        <v/>
      </c>
      <c r="M167">
        <f>AND($F167&lt;&gt;"",$H167&lt;&gt;"",COUNTIFS('Items'!$A$5:$A$504,$F167,'Items'!$B$5:$B$504,$H167)=1)</f>
        <v/>
      </c>
      <c r="N167">
        <f>AND($C167&lt;&gt;"",$F167&lt;&gt;"",ISNUMBER($I167),COUNTIFS('Prices'!$A$5:$A$504,$C167,'Prices'!$B$5:$B$504,$F167)=1,ABS($I167-SUMIFS('Prices'!$C$5:$C$504,'Prices'!$A$5:$A$504,$C167,'Prices'!$B$5:$B$504,$F167))&lt;=SUMIFS('Prices'!$C$5:$C$504,'Prices'!$A$5:$A$504,$C167,'Prices'!$B$5:$B$504,$F167)*N(Settings!$B$4))</f>
        <v/>
      </c>
      <c r="O167">
        <f>AND($C167&lt;&gt;"",$J167&lt;&gt;"",COUNTIFS('Ship-to'!$A$5:$A$504,$C167,'Ship-to'!$B$5:$B$504,$J167)=1)</f>
        <v/>
      </c>
      <c r="P167">
        <f>AND(ISNUMBER($B167),ISNUMBER($K167),$K167-$B167&gt;=N(Settings!$B$5))</f>
        <v/>
      </c>
      <c r="Q167">
        <f>AND($C167&lt;&gt;"",$D167&lt;&gt;"",$E167&lt;&gt;"",COUNTIFS($C$5:$C$204,$C167,$D$5:$D$204,$D167,$E$5:$E$204,$E167)=1,COUNTIFS('Known POs'!$A$5:$A$504,$C167,'Known POs'!$B$5:$B$504,$D167)=0)</f>
        <v/>
      </c>
      <c r="R167">
        <f>IF(COUNTA($A167:$K167)=0,0,6-(L167+M167+N167+O167+P167+Q167))</f>
        <v/>
      </c>
      <c r="S167">
        <f>R167&gt;0</f>
        <v/>
      </c>
      <c r="T167" s="8">
        <f>N(G167)*N(I167)</f>
        <v/>
      </c>
    </row>
    <row r="168">
      <c r="A168" s="5" t="n"/>
      <c r="B168" s="6" t="n"/>
      <c r="C168" s="5" t="n"/>
      <c r="D168" s="5" t="n"/>
      <c r="E168" s="5" t="n"/>
      <c r="F168" s="5" t="n"/>
      <c r="G168" s="5" t="n"/>
      <c r="H168" s="5" t="n"/>
      <c r="I168" s="7" t="n"/>
      <c r="J168" s="5" t="n"/>
      <c r="K168" s="6" t="n"/>
      <c r="L168">
        <f>AND($F168&lt;&gt;"",COUNTIF('Items'!$A$5:$A$504,$F168)=1)</f>
        <v/>
      </c>
      <c r="M168">
        <f>AND($F168&lt;&gt;"",$H168&lt;&gt;"",COUNTIFS('Items'!$A$5:$A$504,$F168,'Items'!$B$5:$B$504,$H168)=1)</f>
        <v/>
      </c>
      <c r="N168">
        <f>AND($C168&lt;&gt;"",$F168&lt;&gt;"",ISNUMBER($I168),COUNTIFS('Prices'!$A$5:$A$504,$C168,'Prices'!$B$5:$B$504,$F168)=1,ABS($I168-SUMIFS('Prices'!$C$5:$C$504,'Prices'!$A$5:$A$504,$C168,'Prices'!$B$5:$B$504,$F168))&lt;=SUMIFS('Prices'!$C$5:$C$504,'Prices'!$A$5:$A$504,$C168,'Prices'!$B$5:$B$504,$F168)*N(Settings!$B$4))</f>
        <v/>
      </c>
      <c r="O168">
        <f>AND($C168&lt;&gt;"",$J168&lt;&gt;"",COUNTIFS('Ship-to'!$A$5:$A$504,$C168,'Ship-to'!$B$5:$B$504,$J168)=1)</f>
        <v/>
      </c>
      <c r="P168">
        <f>AND(ISNUMBER($B168),ISNUMBER($K168),$K168-$B168&gt;=N(Settings!$B$5))</f>
        <v/>
      </c>
      <c r="Q168">
        <f>AND($C168&lt;&gt;"",$D168&lt;&gt;"",$E168&lt;&gt;"",COUNTIFS($C$5:$C$204,$C168,$D$5:$D$204,$D168,$E$5:$E$204,$E168)=1,COUNTIFS('Known POs'!$A$5:$A$504,$C168,'Known POs'!$B$5:$B$504,$D168)=0)</f>
        <v/>
      </c>
      <c r="R168">
        <f>IF(COUNTA($A168:$K168)=0,0,6-(L168+M168+N168+O168+P168+Q168))</f>
        <v/>
      </c>
      <c r="S168">
        <f>R168&gt;0</f>
        <v/>
      </c>
      <c r="T168" s="8">
        <f>N(G168)*N(I168)</f>
        <v/>
      </c>
    </row>
    <row r="169">
      <c r="A169" s="5" t="n"/>
      <c r="B169" s="6" t="n"/>
      <c r="C169" s="5" t="n"/>
      <c r="D169" s="5" t="n"/>
      <c r="E169" s="5" t="n"/>
      <c r="F169" s="5" t="n"/>
      <c r="G169" s="5" t="n"/>
      <c r="H169" s="5" t="n"/>
      <c r="I169" s="7" t="n"/>
      <c r="J169" s="5" t="n"/>
      <c r="K169" s="6" t="n"/>
      <c r="L169">
        <f>AND($F169&lt;&gt;"",COUNTIF('Items'!$A$5:$A$504,$F169)=1)</f>
        <v/>
      </c>
      <c r="M169">
        <f>AND($F169&lt;&gt;"",$H169&lt;&gt;"",COUNTIFS('Items'!$A$5:$A$504,$F169,'Items'!$B$5:$B$504,$H169)=1)</f>
        <v/>
      </c>
      <c r="N169">
        <f>AND($C169&lt;&gt;"",$F169&lt;&gt;"",ISNUMBER($I169),COUNTIFS('Prices'!$A$5:$A$504,$C169,'Prices'!$B$5:$B$504,$F169)=1,ABS($I169-SUMIFS('Prices'!$C$5:$C$504,'Prices'!$A$5:$A$504,$C169,'Prices'!$B$5:$B$504,$F169))&lt;=SUMIFS('Prices'!$C$5:$C$504,'Prices'!$A$5:$A$504,$C169,'Prices'!$B$5:$B$504,$F169)*N(Settings!$B$4))</f>
        <v/>
      </c>
      <c r="O169">
        <f>AND($C169&lt;&gt;"",$J169&lt;&gt;"",COUNTIFS('Ship-to'!$A$5:$A$504,$C169,'Ship-to'!$B$5:$B$504,$J169)=1)</f>
        <v/>
      </c>
      <c r="P169">
        <f>AND(ISNUMBER($B169),ISNUMBER($K169),$K169-$B169&gt;=N(Settings!$B$5))</f>
        <v/>
      </c>
      <c r="Q169">
        <f>AND($C169&lt;&gt;"",$D169&lt;&gt;"",$E169&lt;&gt;"",COUNTIFS($C$5:$C$204,$C169,$D$5:$D$204,$D169,$E$5:$E$204,$E169)=1,COUNTIFS('Known POs'!$A$5:$A$504,$C169,'Known POs'!$B$5:$B$504,$D169)=0)</f>
        <v/>
      </c>
      <c r="R169">
        <f>IF(COUNTA($A169:$K169)=0,0,6-(L169+M169+N169+O169+P169+Q169))</f>
        <v/>
      </c>
      <c r="S169">
        <f>R169&gt;0</f>
        <v/>
      </c>
      <c r="T169" s="8">
        <f>N(G169)*N(I169)</f>
        <v/>
      </c>
    </row>
    <row r="170">
      <c r="A170" s="5" t="n"/>
      <c r="B170" s="6" t="n"/>
      <c r="C170" s="5" t="n"/>
      <c r="D170" s="5" t="n"/>
      <c r="E170" s="5" t="n"/>
      <c r="F170" s="5" t="n"/>
      <c r="G170" s="5" t="n"/>
      <c r="H170" s="5" t="n"/>
      <c r="I170" s="7" t="n"/>
      <c r="J170" s="5" t="n"/>
      <c r="K170" s="6" t="n"/>
      <c r="L170">
        <f>AND($F170&lt;&gt;"",COUNTIF('Items'!$A$5:$A$504,$F170)=1)</f>
        <v/>
      </c>
      <c r="M170">
        <f>AND($F170&lt;&gt;"",$H170&lt;&gt;"",COUNTIFS('Items'!$A$5:$A$504,$F170,'Items'!$B$5:$B$504,$H170)=1)</f>
        <v/>
      </c>
      <c r="N170">
        <f>AND($C170&lt;&gt;"",$F170&lt;&gt;"",ISNUMBER($I170),COUNTIFS('Prices'!$A$5:$A$504,$C170,'Prices'!$B$5:$B$504,$F170)=1,ABS($I170-SUMIFS('Prices'!$C$5:$C$504,'Prices'!$A$5:$A$504,$C170,'Prices'!$B$5:$B$504,$F170))&lt;=SUMIFS('Prices'!$C$5:$C$504,'Prices'!$A$5:$A$504,$C170,'Prices'!$B$5:$B$504,$F170)*N(Settings!$B$4))</f>
        <v/>
      </c>
      <c r="O170">
        <f>AND($C170&lt;&gt;"",$J170&lt;&gt;"",COUNTIFS('Ship-to'!$A$5:$A$504,$C170,'Ship-to'!$B$5:$B$504,$J170)=1)</f>
        <v/>
      </c>
      <c r="P170">
        <f>AND(ISNUMBER($B170),ISNUMBER($K170),$K170-$B170&gt;=N(Settings!$B$5))</f>
        <v/>
      </c>
      <c r="Q170">
        <f>AND($C170&lt;&gt;"",$D170&lt;&gt;"",$E170&lt;&gt;"",COUNTIFS($C$5:$C$204,$C170,$D$5:$D$204,$D170,$E$5:$E$204,$E170)=1,COUNTIFS('Known POs'!$A$5:$A$504,$C170,'Known POs'!$B$5:$B$504,$D170)=0)</f>
        <v/>
      </c>
      <c r="R170">
        <f>IF(COUNTA($A170:$K170)=0,0,6-(L170+M170+N170+O170+P170+Q170))</f>
        <v/>
      </c>
      <c r="S170">
        <f>R170&gt;0</f>
        <v/>
      </c>
      <c r="T170" s="8">
        <f>N(G170)*N(I170)</f>
        <v/>
      </c>
    </row>
    <row r="171">
      <c r="A171" s="5" t="n"/>
      <c r="B171" s="6" t="n"/>
      <c r="C171" s="5" t="n"/>
      <c r="D171" s="5" t="n"/>
      <c r="E171" s="5" t="n"/>
      <c r="F171" s="5" t="n"/>
      <c r="G171" s="5" t="n"/>
      <c r="H171" s="5" t="n"/>
      <c r="I171" s="7" t="n"/>
      <c r="J171" s="5" t="n"/>
      <c r="K171" s="6" t="n"/>
      <c r="L171">
        <f>AND($F171&lt;&gt;"",COUNTIF('Items'!$A$5:$A$504,$F171)=1)</f>
        <v/>
      </c>
      <c r="M171">
        <f>AND($F171&lt;&gt;"",$H171&lt;&gt;"",COUNTIFS('Items'!$A$5:$A$504,$F171,'Items'!$B$5:$B$504,$H171)=1)</f>
        <v/>
      </c>
      <c r="N171">
        <f>AND($C171&lt;&gt;"",$F171&lt;&gt;"",ISNUMBER($I171),COUNTIFS('Prices'!$A$5:$A$504,$C171,'Prices'!$B$5:$B$504,$F171)=1,ABS($I171-SUMIFS('Prices'!$C$5:$C$504,'Prices'!$A$5:$A$504,$C171,'Prices'!$B$5:$B$504,$F171))&lt;=SUMIFS('Prices'!$C$5:$C$504,'Prices'!$A$5:$A$504,$C171,'Prices'!$B$5:$B$504,$F171)*N(Settings!$B$4))</f>
        <v/>
      </c>
      <c r="O171">
        <f>AND($C171&lt;&gt;"",$J171&lt;&gt;"",COUNTIFS('Ship-to'!$A$5:$A$504,$C171,'Ship-to'!$B$5:$B$504,$J171)=1)</f>
        <v/>
      </c>
      <c r="P171">
        <f>AND(ISNUMBER($B171),ISNUMBER($K171),$K171-$B171&gt;=N(Settings!$B$5))</f>
        <v/>
      </c>
      <c r="Q171">
        <f>AND($C171&lt;&gt;"",$D171&lt;&gt;"",$E171&lt;&gt;"",COUNTIFS($C$5:$C$204,$C171,$D$5:$D$204,$D171,$E$5:$E$204,$E171)=1,COUNTIFS('Known POs'!$A$5:$A$504,$C171,'Known POs'!$B$5:$B$504,$D171)=0)</f>
        <v/>
      </c>
      <c r="R171">
        <f>IF(COUNTA($A171:$K171)=0,0,6-(L171+M171+N171+O171+P171+Q171))</f>
        <v/>
      </c>
      <c r="S171">
        <f>R171&gt;0</f>
        <v/>
      </c>
      <c r="T171" s="8">
        <f>N(G171)*N(I171)</f>
        <v/>
      </c>
    </row>
    <row r="172">
      <c r="A172" s="5" t="n"/>
      <c r="B172" s="6" t="n"/>
      <c r="C172" s="5" t="n"/>
      <c r="D172" s="5" t="n"/>
      <c r="E172" s="5" t="n"/>
      <c r="F172" s="5" t="n"/>
      <c r="G172" s="5" t="n"/>
      <c r="H172" s="5" t="n"/>
      <c r="I172" s="7" t="n"/>
      <c r="J172" s="5" t="n"/>
      <c r="K172" s="6" t="n"/>
      <c r="L172">
        <f>AND($F172&lt;&gt;"",COUNTIF('Items'!$A$5:$A$504,$F172)=1)</f>
        <v/>
      </c>
      <c r="M172">
        <f>AND($F172&lt;&gt;"",$H172&lt;&gt;"",COUNTIFS('Items'!$A$5:$A$504,$F172,'Items'!$B$5:$B$504,$H172)=1)</f>
        <v/>
      </c>
      <c r="N172">
        <f>AND($C172&lt;&gt;"",$F172&lt;&gt;"",ISNUMBER($I172),COUNTIFS('Prices'!$A$5:$A$504,$C172,'Prices'!$B$5:$B$504,$F172)=1,ABS($I172-SUMIFS('Prices'!$C$5:$C$504,'Prices'!$A$5:$A$504,$C172,'Prices'!$B$5:$B$504,$F172))&lt;=SUMIFS('Prices'!$C$5:$C$504,'Prices'!$A$5:$A$504,$C172,'Prices'!$B$5:$B$504,$F172)*N(Settings!$B$4))</f>
        <v/>
      </c>
      <c r="O172">
        <f>AND($C172&lt;&gt;"",$J172&lt;&gt;"",COUNTIFS('Ship-to'!$A$5:$A$504,$C172,'Ship-to'!$B$5:$B$504,$J172)=1)</f>
        <v/>
      </c>
      <c r="P172">
        <f>AND(ISNUMBER($B172),ISNUMBER($K172),$K172-$B172&gt;=N(Settings!$B$5))</f>
        <v/>
      </c>
      <c r="Q172">
        <f>AND($C172&lt;&gt;"",$D172&lt;&gt;"",$E172&lt;&gt;"",COUNTIFS($C$5:$C$204,$C172,$D$5:$D$204,$D172,$E$5:$E$204,$E172)=1,COUNTIFS('Known POs'!$A$5:$A$504,$C172,'Known POs'!$B$5:$B$504,$D172)=0)</f>
        <v/>
      </c>
      <c r="R172">
        <f>IF(COUNTA($A172:$K172)=0,0,6-(L172+M172+N172+O172+P172+Q172))</f>
        <v/>
      </c>
      <c r="S172">
        <f>R172&gt;0</f>
        <v/>
      </c>
      <c r="T172" s="8">
        <f>N(G172)*N(I172)</f>
        <v/>
      </c>
    </row>
    <row r="173">
      <c r="A173" s="5" t="n"/>
      <c r="B173" s="6" t="n"/>
      <c r="C173" s="5" t="n"/>
      <c r="D173" s="5" t="n"/>
      <c r="E173" s="5" t="n"/>
      <c r="F173" s="5" t="n"/>
      <c r="G173" s="5" t="n"/>
      <c r="H173" s="5" t="n"/>
      <c r="I173" s="7" t="n"/>
      <c r="J173" s="5" t="n"/>
      <c r="K173" s="6" t="n"/>
      <c r="L173">
        <f>AND($F173&lt;&gt;"",COUNTIF('Items'!$A$5:$A$504,$F173)=1)</f>
        <v/>
      </c>
      <c r="M173">
        <f>AND($F173&lt;&gt;"",$H173&lt;&gt;"",COUNTIFS('Items'!$A$5:$A$504,$F173,'Items'!$B$5:$B$504,$H173)=1)</f>
        <v/>
      </c>
      <c r="N173">
        <f>AND($C173&lt;&gt;"",$F173&lt;&gt;"",ISNUMBER($I173),COUNTIFS('Prices'!$A$5:$A$504,$C173,'Prices'!$B$5:$B$504,$F173)=1,ABS($I173-SUMIFS('Prices'!$C$5:$C$504,'Prices'!$A$5:$A$504,$C173,'Prices'!$B$5:$B$504,$F173))&lt;=SUMIFS('Prices'!$C$5:$C$504,'Prices'!$A$5:$A$504,$C173,'Prices'!$B$5:$B$504,$F173)*N(Settings!$B$4))</f>
        <v/>
      </c>
      <c r="O173">
        <f>AND($C173&lt;&gt;"",$J173&lt;&gt;"",COUNTIFS('Ship-to'!$A$5:$A$504,$C173,'Ship-to'!$B$5:$B$504,$J173)=1)</f>
        <v/>
      </c>
      <c r="P173">
        <f>AND(ISNUMBER($B173),ISNUMBER($K173),$K173-$B173&gt;=N(Settings!$B$5))</f>
        <v/>
      </c>
      <c r="Q173">
        <f>AND($C173&lt;&gt;"",$D173&lt;&gt;"",$E173&lt;&gt;"",COUNTIFS($C$5:$C$204,$C173,$D$5:$D$204,$D173,$E$5:$E$204,$E173)=1,COUNTIFS('Known POs'!$A$5:$A$504,$C173,'Known POs'!$B$5:$B$504,$D173)=0)</f>
        <v/>
      </c>
      <c r="R173">
        <f>IF(COUNTA($A173:$K173)=0,0,6-(L173+M173+N173+O173+P173+Q173))</f>
        <v/>
      </c>
      <c r="S173">
        <f>R173&gt;0</f>
        <v/>
      </c>
      <c r="T173" s="8">
        <f>N(G173)*N(I173)</f>
        <v/>
      </c>
    </row>
    <row r="174">
      <c r="A174" s="5" t="n"/>
      <c r="B174" s="6" t="n"/>
      <c r="C174" s="5" t="n"/>
      <c r="D174" s="5" t="n"/>
      <c r="E174" s="5" t="n"/>
      <c r="F174" s="5" t="n"/>
      <c r="G174" s="5" t="n"/>
      <c r="H174" s="5" t="n"/>
      <c r="I174" s="7" t="n"/>
      <c r="J174" s="5" t="n"/>
      <c r="K174" s="6" t="n"/>
      <c r="L174">
        <f>AND($F174&lt;&gt;"",COUNTIF('Items'!$A$5:$A$504,$F174)=1)</f>
        <v/>
      </c>
      <c r="M174">
        <f>AND($F174&lt;&gt;"",$H174&lt;&gt;"",COUNTIFS('Items'!$A$5:$A$504,$F174,'Items'!$B$5:$B$504,$H174)=1)</f>
        <v/>
      </c>
      <c r="N174">
        <f>AND($C174&lt;&gt;"",$F174&lt;&gt;"",ISNUMBER($I174),COUNTIFS('Prices'!$A$5:$A$504,$C174,'Prices'!$B$5:$B$504,$F174)=1,ABS($I174-SUMIFS('Prices'!$C$5:$C$504,'Prices'!$A$5:$A$504,$C174,'Prices'!$B$5:$B$504,$F174))&lt;=SUMIFS('Prices'!$C$5:$C$504,'Prices'!$A$5:$A$504,$C174,'Prices'!$B$5:$B$504,$F174)*N(Settings!$B$4))</f>
        <v/>
      </c>
      <c r="O174">
        <f>AND($C174&lt;&gt;"",$J174&lt;&gt;"",COUNTIFS('Ship-to'!$A$5:$A$504,$C174,'Ship-to'!$B$5:$B$504,$J174)=1)</f>
        <v/>
      </c>
      <c r="P174">
        <f>AND(ISNUMBER($B174),ISNUMBER($K174),$K174-$B174&gt;=N(Settings!$B$5))</f>
        <v/>
      </c>
      <c r="Q174">
        <f>AND($C174&lt;&gt;"",$D174&lt;&gt;"",$E174&lt;&gt;"",COUNTIFS($C$5:$C$204,$C174,$D$5:$D$204,$D174,$E$5:$E$204,$E174)=1,COUNTIFS('Known POs'!$A$5:$A$504,$C174,'Known POs'!$B$5:$B$504,$D174)=0)</f>
        <v/>
      </c>
      <c r="R174">
        <f>IF(COUNTA($A174:$K174)=0,0,6-(L174+M174+N174+O174+P174+Q174))</f>
        <v/>
      </c>
      <c r="S174">
        <f>R174&gt;0</f>
        <v/>
      </c>
      <c r="T174" s="8">
        <f>N(G174)*N(I174)</f>
        <v/>
      </c>
    </row>
    <row r="175">
      <c r="A175" s="5" t="n"/>
      <c r="B175" s="6" t="n"/>
      <c r="C175" s="5" t="n"/>
      <c r="D175" s="5" t="n"/>
      <c r="E175" s="5" t="n"/>
      <c r="F175" s="5" t="n"/>
      <c r="G175" s="5" t="n"/>
      <c r="H175" s="5" t="n"/>
      <c r="I175" s="7" t="n"/>
      <c r="J175" s="5" t="n"/>
      <c r="K175" s="6" t="n"/>
      <c r="L175">
        <f>AND($F175&lt;&gt;"",COUNTIF('Items'!$A$5:$A$504,$F175)=1)</f>
        <v/>
      </c>
      <c r="M175">
        <f>AND($F175&lt;&gt;"",$H175&lt;&gt;"",COUNTIFS('Items'!$A$5:$A$504,$F175,'Items'!$B$5:$B$504,$H175)=1)</f>
        <v/>
      </c>
      <c r="N175">
        <f>AND($C175&lt;&gt;"",$F175&lt;&gt;"",ISNUMBER($I175),COUNTIFS('Prices'!$A$5:$A$504,$C175,'Prices'!$B$5:$B$504,$F175)=1,ABS($I175-SUMIFS('Prices'!$C$5:$C$504,'Prices'!$A$5:$A$504,$C175,'Prices'!$B$5:$B$504,$F175))&lt;=SUMIFS('Prices'!$C$5:$C$504,'Prices'!$A$5:$A$504,$C175,'Prices'!$B$5:$B$504,$F175)*N(Settings!$B$4))</f>
        <v/>
      </c>
      <c r="O175">
        <f>AND($C175&lt;&gt;"",$J175&lt;&gt;"",COUNTIFS('Ship-to'!$A$5:$A$504,$C175,'Ship-to'!$B$5:$B$504,$J175)=1)</f>
        <v/>
      </c>
      <c r="P175">
        <f>AND(ISNUMBER($B175),ISNUMBER($K175),$K175-$B175&gt;=N(Settings!$B$5))</f>
        <v/>
      </c>
      <c r="Q175">
        <f>AND($C175&lt;&gt;"",$D175&lt;&gt;"",$E175&lt;&gt;"",COUNTIFS($C$5:$C$204,$C175,$D$5:$D$204,$D175,$E$5:$E$204,$E175)=1,COUNTIFS('Known POs'!$A$5:$A$504,$C175,'Known POs'!$B$5:$B$504,$D175)=0)</f>
        <v/>
      </c>
      <c r="R175">
        <f>IF(COUNTA($A175:$K175)=0,0,6-(L175+M175+N175+O175+P175+Q175))</f>
        <v/>
      </c>
      <c r="S175">
        <f>R175&gt;0</f>
        <v/>
      </c>
      <c r="T175" s="8">
        <f>N(G175)*N(I175)</f>
        <v/>
      </c>
    </row>
    <row r="176">
      <c r="A176" s="5" t="n"/>
      <c r="B176" s="6" t="n"/>
      <c r="C176" s="5" t="n"/>
      <c r="D176" s="5" t="n"/>
      <c r="E176" s="5" t="n"/>
      <c r="F176" s="5" t="n"/>
      <c r="G176" s="5" t="n"/>
      <c r="H176" s="5" t="n"/>
      <c r="I176" s="7" t="n"/>
      <c r="J176" s="5" t="n"/>
      <c r="K176" s="6" t="n"/>
      <c r="L176">
        <f>AND($F176&lt;&gt;"",COUNTIF('Items'!$A$5:$A$504,$F176)=1)</f>
        <v/>
      </c>
      <c r="M176">
        <f>AND($F176&lt;&gt;"",$H176&lt;&gt;"",COUNTIFS('Items'!$A$5:$A$504,$F176,'Items'!$B$5:$B$504,$H176)=1)</f>
        <v/>
      </c>
      <c r="N176">
        <f>AND($C176&lt;&gt;"",$F176&lt;&gt;"",ISNUMBER($I176),COUNTIFS('Prices'!$A$5:$A$504,$C176,'Prices'!$B$5:$B$504,$F176)=1,ABS($I176-SUMIFS('Prices'!$C$5:$C$504,'Prices'!$A$5:$A$504,$C176,'Prices'!$B$5:$B$504,$F176))&lt;=SUMIFS('Prices'!$C$5:$C$504,'Prices'!$A$5:$A$504,$C176,'Prices'!$B$5:$B$504,$F176)*N(Settings!$B$4))</f>
        <v/>
      </c>
      <c r="O176">
        <f>AND($C176&lt;&gt;"",$J176&lt;&gt;"",COUNTIFS('Ship-to'!$A$5:$A$504,$C176,'Ship-to'!$B$5:$B$504,$J176)=1)</f>
        <v/>
      </c>
      <c r="P176">
        <f>AND(ISNUMBER($B176),ISNUMBER($K176),$K176-$B176&gt;=N(Settings!$B$5))</f>
        <v/>
      </c>
      <c r="Q176">
        <f>AND($C176&lt;&gt;"",$D176&lt;&gt;"",$E176&lt;&gt;"",COUNTIFS($C$5:$C$204,$C176,$D$5:$D$204,$D176,$E$5:$E$204,$E176)=1,COUNTIFS('Known POs'!$A$5:$A$504,$C176,'Known POs'!$B$5:$B$504,$D176)=0)</f>
        <v/>
      </c>
      <c r="R176">
        <f>IF(COUNTA($A176:$K176)=0,0,6-(L176+M176+N176+O176+P176+Q176))</f>
        <v/>
      </c>
      <c r="S176">
        <f>R176&gt;0</f>
        <v/>
      </c>
      <c r="T176" s="8">
        <f>N(G176)*N(I176)</f>
        <v/>
      </c>
    </row>
    <row r="177">
      <c r="A177" s="5" t="n"/>
      <c r="B177" s="6" t="n"/>
      <c r="C177" s="5" t="n"/>
      <c r="D177" s="5" t="n"/>
      <c r="E177" s="5" t="n"/>
      <c r="F177" s="5" t="n"/>
      <c r="G177" s="5" t="n"/>
      <c r="H177" s="5" t="n"/>
      <c r="I177" s="7" t="n"/>
      <c r="J177" s="5" t="n"/>
      <c r="K177" s="6" t="n"/>
      <c r="L177">
        <f>AND($F177&lt;&gt;"",COUNTIF('Items'!$A$5:$A$504,$F177)=1)</f>
        <v/>
      </c>
      <c r="M177">
        <f>AND($F177&lt;&gt;"",$H177&lt;&gt;"",COUNTIFS('Items'!$A$5:$A$504,$F177,'Items'!$B$5:$B$504,$H177)=1)</f>
        <v/>
      </c>
      <c r="N177">
        <f>AND($C177&lt;&gt;"",$F177&lt;&gt;"",ISNUMBER($I177),COUNTIFS('Prices'!$A$5:$A$504,$C177,'Prices'!$B$5:$B$504,$F177)=1,ABS($I177-SUMIFS('Prices'!$C$5:$C$504,'Prices'!$A$5:$A$504,$C177,'Prices'!$B$5:$B$504,$F177))&lt;=SUMIFS('Prices'!$C$5:$C$504,'Prices'!$A$5:$A$504,$C177,'Prices'!$B$5:$B$504,$F177)*N(Settings!$B$4))</f>
        <v/>
      </c>
      <c r="O177">
        <f>AND($C177&lt;&gt;"",$J177&lt;&gt;"",COUNTIFS('Ship-to'!$A$5:$A$504,$C177,'Ship-to'!$B$5:$B$504,$J177)=1)</f>
        <v/>
      </c>
      <c r="P177">
        <f>AND(ISNUMBER($B177),ISNUMBER($K177),$K177-$B177&gt;=N(Settings!$B$5))</f>
        <v/>
      </c>
      <c r="Q177">
        <f>AND($C177&lt;&gt;"",$D177&lt;&gt;"",$E177&lt;&gt;"",COUNTIFS($C$5:$C$204,$C177,$D$5:$D$204,$D177,$E$5:$E$204,$E177)=1,COUNTIFS('Known POs'!$A$5:$A$504,$C177,'Known POs'!$B$5:$B$504,$D177)=0)</f>
        <v/>
      </c>
      <c r="R177">
        <f>IF(COUNTA($A177:$K177)=0,0,6-(L177+M177+N177+O177+P177+Q177))</f>
        <v/>
      </c>
      <c r="S177">
        <f>R177&gt;0</f>
        <v/>
      </c>
      <c r="T177" s="8">
        <f>N(G177)*N(I177)</f>
        <v/>
      </c>
    </row>
    <row r="178">
      <c r="A178" s="5" t="n"/>
      <c r="B178" s="6" t="n"/>
      <c r="C178" s="5" t="n"/>
      <c r="D178" s="5" t="n"/>
      <c r="E178" s="5" t="n"/>
      <c r="F178" s="5" t="n"/>
      <c r="G178" s="5" t="n"/>
      <c r="H178" s="5" t="n"/>
      <c r="I178" s="7" t="n"/>
      <c r="J178" s="5" t="n"/>
      <c r="K178" s="6" t="n"/>
      <c r="L178">
        <f>AND($F178&lt;&gt;"",COUNTIF('Items'!$A$5:$A$504,$F178)=1)</f>
        <v/>
      </c>
      <c r="M178">
        <f>AND($F178&lt;&gt;"",$H178&lt;&gt;"",COUNTIFS('Items'!$A$5:$A$504,$F178,'Items'!$B$5:$B$504,$H178)=1)</f>
        <v/>
      </c>
      <c r="N178">
        <f>AND($C178&lt;&gt;"",$F178&lt;&gt;"",ISNUMBER($I178),COUNTIFS('Prices'!$A$5:$A$504,$C178,'Prices'!$B$5:$B$504,$F178)=1,ABS($I178-SUMIFS('Prices'!$C$5:$C$504,'Prices'!$A$5:$A$504,$C178,'Prices'!$B$5:$B$504,$F178))&lt;=SUMIFS('Prices'!$C$5:$C$504,'Prices'!$A$5:$A$504,$C178,'Prices'!$B$5:$B$504,$F178)*N(Settings!$B$4))</f>
        <v/>
      </c>
      <c r="O178">
        <f>AND($C178&lt;&gt;"",$J178&lt;&gt;"",COUNTIFS('Ship-to'!$A$5:$A$504,$C178,'Ship-to'!$B$5:$B$504,$J178)=1)</f>
        <v/>
      </c>
      <c r="P178">
        <f>AND(ISNUMBER($B178),ISNUMBER($K178),$K178-$B178&gt;=N(Settings!$B$5))</f>
        <v/>
      </c>
      <c r="Q178">
        <f>AND($C178&lt;&gt;"",$D178&lt;&gt;"",$E178&lt;&gt;"",COUNTIFS($C$5:$C$204,$C178,$D$5:$D$204,$D178,$E$5:$E$204,$E178)=1,COUNTIFS('Known POs'!$A$5:$A$504,$C178,'Known POs'!$B$5:$B$504,$D178)=0)</f>
        <v/>
      </c>
      <c r="R178">
        <f>IF(COUNTA($A178:$K178)=0,0,6-(L178+M178+N178+O178+P178+Q178))</f>
        <v/>
      </c>
      <c r="S178">
        <f>R178&gt;0</f>
        <v/>
      </c>
      <c r="T178" s="8">
        <f>N(G178)*N(I178)</f>
        <v/>
      </c>
    </row>
    <row r="179">
      <c r="A179" s="5" t="n"/>
      <c r="B179" s="6" t="n"/>
      <c r="C179" s="5" t="n"/>
      <c r="D179" s="5" t="n"/>
      <c r="E179" s="5" t="n"/>
      <c r="F179" s="5" t="n"/>
      <c r="G179" s="5" t="n"/>
      <c r="H179" s="5" t="n"/>
      <c r="I179" s="7" t="n"/>
      <c r="J179" s="5" t="n"/>
      <c r="K179" s="6" t="n"/>
      <c r="L179">
        <f>AND($F179&lt;&gt;"",COUNTIF('Items'!$A$5:$A$504,$F179)=1)</f>
        <v/>
      </c>
      <c r="M179">
        <f>AND($F179&lt;&gt;"",$H179&lt;&gt;"",COUNTIFS('Items'!$A$5:$A$504,$F179,'Items'!$B$5:$B$504,$H179)=1)</f>
        <v/>
      </c>
      <c r="N179">
        <f>AND($C179&lt;&gt;"",$F179&lt;&gt;"",ISNUMBER($I179),COUNTIFS('Prices'!$A$5:$A$504,$C179,'Prices'!$B$5:$B$504,$F179)=1,ABS($I179-SUMIFS('Prices'!$C$5:$C$504,'Prices'!$A$5:$A$504,$C179,'Prices'!$B$5:$B$504,$F179))&lt;=SUMIFS('Prices'!$C$5:$C$504,'Prices'!$A$5:$A$504,$C179,'Prices'!$B$5:$B$504,$F179)*N(Settings!$B$4))</f>
        <v/>
      </c>
      <c r="O179">
        <f>AND($C179&lt;&gt;"",$J179&lt;&gt;"",COUNTIFS('Ship-to'!$A$5:$A$504,$C179,'Ship-to'!$B$5:$B$504,$J179)=1)</f>
        <v/>
      </c>
      <c r="P179">
        <f>AND(ISNUMBER($B179),ISNUMBER($K179),$K179-$B179&gt;=N(Settings!$B$5))</f>
        <v/>
      </c>
      <c r="Q179">
        <f>AND($C179&lt;&gt;"",$D179&lt;&gt;"",$E179&lt;&gt;"",COUNTIFS($C$5:$C$204,$C179,$D$5:$D$204,$D179,$E$5:$E$204,$E179)=1,COUNTIFS('Known POs'!$A$5:$A$504,$C179,'Known POs'!$B$5:$B$504,$D179)=0)</f>
        <v/>
      </c>
      <c r="R179">
        <f>IF(COUNTA($A179:$K179)=0,0,6-(L179+M179+N179+O179+P179+Q179))</f>
        <v/>
      </c>
      <c r="S179">
        <f>R179&gt;0</f>
        <v/>
      </c>
      <c r="T179" s="8">
        <f>N(G179)*N(I179)</f>
        <v/>
      </c>
    </row>
    <row r="180">
      <c r="A180" s="5" t="n"/>
      <c r="B180" s="6" t="n"/>
      <c r="C180" s="5" t="n"/>
      <c r="D180" s="5" t="n"/>
      <c r="E180" s="5" t="n"/>
      <c r="F180" s="5" t="n"/>
      <c r="G180" s="5" t="n"/>
      <c r="H180" s="5" t="n"/>
      <c r="I180" s="7" t="n"/>
      <c r="J180" s="5" t="n"/>
      <c r="K180" s="6" t="n"/>
      <c r="L180">
        <f>AND($F180&lt;&gt;"",COUNTIF('Items'!$A$5:$A$504,$F180)=1)</f>
        <v/>
      </c>
      <c r="M180">
        <f>AND($F180&lt;&gt;"",$H180&lt;&gt;"",COUNTIFS('Items'!$A$5:$A$504,$F180,'Items'!$B$5:$B$504,$H180)=1)</f>
        <v/>
      </c>
      <c r="N180">
        <f>AND($C180&lt;&gt;"",$F180&lt;&gt;"",ISNUMBER($I180),COUNTIFS('Prices'!$A$5:$A$504,$C180,'Prices'!$B$5:$B$504,$F180)=1,ABS($I180-SUMIFS('Prices'!$C$5:$C$504,'Prices'!$A$5:$A$504,$C180,'Prices'!$B$5:$B$504,$F180))&lt;=SUMIFS('Prices'!$C$5:$C$504,'Prices'!$A$5:$A$504,$C180,'Prices'!$B$5:$B$504,$F180)*N(Settings!$B$4))</f>
        <v/>
      </c>
      <c r="O180">
        <f>AND($C180&lt;&gt;"",$J180&lt;&gt;"",COUNTIFS('Ship-to'!$A$5:$A$504,$C180,'Ship-to'!$B$5:$B$504,$J180)=1)</f>
        <v/>
      </c>
      <c r="P180">
        <f>AND(ISNUMBER($B180),ISNUMBER($K180),$K180-$B180&gt;=N(Settings!$B$5))</f>
        <v/>
      </c>
      <c r="Q180">
        <f>AND($C180&lt;&gt;"",$D180&lt;&gt;"",$E180&lt;&gt;"",COUNTIFS($C$5:$C$204,$C180,$D$5:$D$204,$D180,$E$5:$E$204,$E180)=1,COUNTIFS('Known POs'!$A$5:$A$504,$C180,'Known POs'!$B$5:$B$504,$D180)=0)</f>
        <v/>
      </c>
      <c r="R180">
        <f>IF(COUNTA($A180:$K180)=0,0,6-(L180+M180+N180+O180+P180+Q180))</f>
        <v/>
      </c>
      <c r="S180">
        <f>R180&gt;0</f>
        <v/>
      </c>
      <c r="T180" s="8">
        <f>N(G180)*N(I180)</f>
        <v/>
      </c>
    </row>
    <row r="181">
      <c r="A181" s="5" t="n"/>
      <c r="B181" s="6" t="n"/>
      <c r="C181" s="5" t="n"/>
      <c r="D181" s="5" t="n"/>
      <c r="E181" s="5" t="n"/>
      <c r="F181" s="5" t="n"/>
      <c r="G181" s="5" t="n"/>
      <c r="H181" s="5" t="n"/>
      <c r="I181" s="7" t="n"/>
      <c r="J181" s="5" t="n"/>
      <c r="K181" s="6" t="n"/>
      <c r="L181">
        <f>AND($F181&lt;&gt;"",COUNTIF('Items'!$A$5:$A$504,$F181)=1)</f>
        <v/>
      </c>
      <c r="M181">
        <f>AND($F181&lt;&gt;"",$H181&lt;&gt;"",COUNTIFS('Items'!$A$5:$A$504,$F181,'Items'!$B$5:$B$504,$H181)=1)</f>
        <v/>
      </c>
      <c r="N181">
        <f>AND($C181&lt;&gt;"",$F181&lt;&gt;"",ISNUMBER($I181),COUNTIFS('Prices'!$A$5:$A$504,$C181,'Prices'!$B$5:$B$504,$F181)=1,ABS($I181-SUMIFS('Prices'!$C$5:$C$504,'Prices'!$A$5:$A$504,$C181,'Prices'!$B$5:$B$504,$F181))&lt;=SUMIFS('Prices'!$C$5:$C$504,'Prices'!$A$5:$A$504,$C181,'Prices'!$B$5:$B$504,$F181)*N(Settings!$B$4))</f>
        <v/>
      </c>
      <c r="O181">
        <f>AND($C181&lt;&gt;"",$J181&lt;&gt;"",COUNTIFS('Ship-to'!$A$5:$A$504,$C181,'Ship-to'!$B$5:$B$504,$J181)=1)</f>
        <v/>
      </c>
      <c r="P181">
        <f>AND(ISNUMBER($B181),ISNUMBER($K181),$K181-$B181&gt;=N(Settings!$B$5))</f>
        <v/>
      </c>
      <c r="Q181">
        <f>AND($C181&lt;&gt;"",$D181&lt;&gt;"",$E181&lt;&gt;"",COUNTIFS($C$5:$C$204,$C181,$D$5:$D$204,$D181,$E$5:$E$204,$E181)=1,COUNTIFS('Known POs'!$A$5:$A$504,$C181,'Known POs'!$B$5:$B$504,$D181)=0)</f>
        <v/>
      </c>
      <c r="R181">
        <f>IF(COUNTA($A181:$K181)=0,0,6-(L181+M181+N181+O181+P181+Q181))</f>
        <v/>
      </c>
      <c r="S181">
        <f>R181&gt;0</f>
        <v/>
      </c>
      <c r="T181" s="8">
        <f>N(G181)*N(I181)</f>
        <v/>
      </c>
    </row>
    <row r="182">
      <c r="A182" s="5" t="n"/>
      <c r="B182" s="6" t="n"/>
      <c r="C182" s="5" t="n"/>
      <c r="D182" s="5" t="n"/>
      <c r="E182" s="5" t="n"/>
      <c r="F182" s="5" t="n"/>
      <c r="G182" s="5" t="n"/>
      <c r="H182" s="5" t="n"/>
      <c r="I182" s="7" t="n"/>
      <c r="J182" s="5" t="n"/>
      <c r="K182" s="6" t="n"/>
      <c r="L182">
        <f>AND($F182&lt;&gt;"",COUNTIF('Items'!$A$5:$A$504,$F182)=1)</f>
        <v/>
      </c>
      <c r="M182">
        <f>AND($F182&lt;&gt;"",$H182&lt;&gt;"",COUNTIFS('Items'!$A$5:$A$504,$F182,'Items'!$B$5:$B$504,$H182)=1)</f>
        <v/>
      </c>
      <c r="N182">
        <f>AND($C182&lt;&gt;"",$F182&lt;&gt;"",ISNUMBER($I182),COUNTIFS('Prices'!$A$5:$A$504,$C182,'Prices'!$B$5:$B$504,$F182)=1,ABS($I182-SUMIFS('Prices'!$C$5:$C$504,'Prices'!$A$5:$A$504,$C182,'Prices'!$B$5:$B$504,$F182))&lt;=SUMIFS('Prices'!$C$5:$C$504,'Prices'!$A$5:$A$504,$C182,'Prices'!$B$5:$B$504,$F182)*N(Settings!$B$4))</f>
        <v/>
      </c>
      <c r="O182">
        <f>AND($C182&lt;&gt;"",$J182&lt;&gt;"",COUNTIFS('Ship-to'!$A$5:$A$504,$C182,'Ship-to'!$B$5:$B$504,$J182)=1)</f>
        <v/>
      </c>
      <c r="P182">
        <f>AND(ISNUMBER($B182),ISNUMBER($K182),$K182-$B182&gt;=N(Settings!$B$5))</f>
        <v/>
      </c>
      <c r="Q182">
        <f>AND($C182&lt;&gt;"",$D182&lt;&gt;"",$E182&lt;&gt;"",COUNTIFS($C$5:$C$204,$C182,$D$5:$D$204,$D182,$E$5:$E$204,$E182)=1,COUNTIFS('Known POs'!$A$5:$A$504,$C182,'Known POs'!$B$5:$B$504,$D182)=0)</f>
        <v/>
      </c>
      <c r="R182">
        <f>IF(COUNTA($A182:$K182)=0,0,6-(L182+M182+N182+O182+P182+Q182))</f>
        <v/>
      </c>
      <c r="S182">
        <f>R182&gt;0</f>
        <v/>
      </c>
      <c r="T182" s="8">
        <f>N(G182)*N(I182)</f>
        <v/>
      </c>
    </row>
    <row r="183">
      <c r="A183" s="5" t="n"/>
      <c r="B183" s="6" t="n"/>
      <c r="C183" s="5" t="n"/>
      <c r="D183" s="5" t="n"/>
      <c r="E183" s="5" t="n"/>
      <c r="F183" s="5" t="n"/>
      <c r="G183" s="5" t="n"/>
      <c r="H183" s="5" t="n"/>
      <c r="I183" s="7" t="n"/>
      <c r="J183" s="5" t="n"/>
      <c r="K183" s="6" t="n"/>
      <c r="L183">
        <f>AND($F183&lt;&gt;"",COUNTIF('Items'!$A$5:$A$504,$F183)=1)</f>
        <v/>
      </c>
      <c r="M183">
        <f>AND($F183&lt;&gt;"",$H183&lt;&gt;"",COUNTIFS('Items'!$A$5:$A$504,$F183,'Items'!$B$5:$B$504,$H183)=1)</f>
        <v/>
      </c>
      <c r="N183">
        <f>AND($C183&lt;&gt;"",$F183&lt;&gt;"",ISNUMBER($I183),COUNTIFS('Prices'!$A$5:$A$504,$C183,'Prices'!$B$5:$B$504,$F183)=1,ABS($I183-SUMIFS('Prices'!$C$5:$C$504,'Prices'!$A$5:$A$504,$C183,'Prices'!$B$5:$B$504,$F183))&lt;=SUMIFS('Prices'!$C$5:$C$504,'Prices'!$A$5:$A$504,$C183,'Prices'!$B$5:$B$504,$F183)*N(Settings!$B$4))</f>
        <v/>
      </c>
      <c r="O183">
        <f>AND($C183&lt;&gt;"",$J183&lt;&gt;"",COUNTIFS('Ship-to'!$A$5:$A$504,$C183,'Ship-to'!$B$5:$B$504,$J183)=1)</f>
        <v/>
      </c>
      <c r="P183">
        <f>AND(ISNUMBER($B183),ISNUMBER($K183),$K183-$B183&gt;=N(Settings!$B$5))</f>
        <v/>
      </c>
      <c r="Q183">
        <f>AND($C183&lt;&gt;"",$D183&lt;&gt;"",$E183&lt;&gt;"",COUNTIFS($C$5:$C$204,$C183,$D$5:$D$204,$D183,$E$5:$E$204,$E183)=1,COUNTIFS('Known POs'!$A$5:$A$504,$C183,'Known POs'!$B$5:$B$504,$D183)=0)</f>
        <v/>
      </c>
      <c r="R183">
        <f>IF(COUNTA($A183:$K183)=0,0,6-(L183+M183+N183+O183+P183+Q183))</f>
        <v/>
      </c>
      <c r="S183">
        <f>R183&gt;0</f>
        <v/>
      </c>
      <c r="T183" s="8">
        <f>N(G183)*N(I183)</f>
        <v/>
      </c>
    </row>
    <row r="184">
      <c r="A184" s="5" t="n"/>
      <c r="B184" s="6" t="n"/>
      <c r="C184" s="5" t="n"/>
      <c r="D184" s="5" t="n"/>
      <c r="E184" s="5" t="n"/>
      <c r="F184" s="5" t="n"/>
      <c r="G184" s="5" t="n"/>
      <c r="H184" s="5" t="n"/>
      <c r="I184" s="7" t="n"/>
      <c r="J184" s="5" t="n"/>
      <c r="K184" s="6" t="n"/>
      <c r="L184">
        <f>AND($F184&lt;&gt;"",COUNTIF('Items'!$A$5:$A$504,$F184)=1)</f>
        <v/>
      </c>
      <c r="M184">
        <f>AND($F184&lt;&gt;"",$H184&lt;&gt;"",COUNTIFS('Items'!$A$5:$A$504,$F184,'Items'!$B$5:$B$504,$H184)=1)</f>
        <v/>
      </c>
      <c r="N184">
        <f>AND($C184&lt;&gt;"",$F184&lt;&gt;"",ISNUMBER($I184),COUNTIFS('Prices'!$A$5:$A$504,$C184,'Prices'!$B$5:$B$504,$F184)=1,ABS($I184-SUMIFS('Prices'!$C$5:$C$504,'Prices'!$A$5:$A$504,$C184,'Prices'!$B$5:$B$504,$F184))&lt;=SUMIFS('Prices'!$C$5:$C$504,'Prices'!$A$5:$A$504,$C184,'Prices'!$B$5:$B$504,$F184)*N(Settings!$B$4))</f>
        <v/>
      </c>
      <c r="O184">
        <f>AND($C184&lt;&gt;"",$J184&lt;&gt;"",COUNTIFS('Ship-to'!$A$5:$A$504,$C184,'Ship-to'!$B$5:$B$504,$J184)=1)</f>
        <v/>
      </c>
      <c r="P184">
        <f>AND(ISNUMBER($B184),ISNUMBER($K184),$K184-$B184&gt;=N(Settings!$B$5))</f>
        <v/>
      </c>
      <c r="Q184">
        <f>AND($C184&lt;&gt;"",$D184&lt;&gt;"",$E184&lt;&gt;"",COUNTIFS($C$5:$C$204,$C184,$D$5:$D$204,$D184,$E$5:$E$204,$E184)=1,COUNTIFS('Known POs'!$A$5:$A$504,$C184,'Known POs'!$B$5:$B$504,$D184)=0)</f>
        <v/>
      </c>
      <c r="R184">
        <f>IF(COUNTA($A184:$K184)=0,0,6-(L184+M184+N184+O184+P184+Q184))</f>
        <v/>
      </c>
      <c r="S184">
        <f>R184&gt;0</f>
        <v/>
      </c>
      <c r="T184" s="8">
        <f>N(G184)*N(I184)</f>
        <v/>
      </c>
    </row>
    <row r="185">
      <c r="A185" s="5" t="n"/>
      <c r="B185" s="6" t="n"/>
      <c r="C185" s="5" t="n"/>
      <c r="D185" s="5" t="n"/>
      <c r="E185" s="5" t="n"/>
      <c r="F185" s="5" t="n"/>
      <c r="G185" s="5" t="n"/>
      <c r="H185" s="5" t="n"/>
      <c r="I185" s="7" t="n"/>
      <c r="J185" s="5" t="n"/>
      <c r="K185" s="6" t="n"/>
      <c r="L185">
        <f>AND($F185&lt;&gt;"",COUNTIF('Items'!$A$5:$A$504,$F185)=1)</f>
        <v/>
      </c>
      <c r="M185">
        <f>AND($F185&lt;&gt;"",$H185&lt;&gt;"",COUNTIFS('Items'!$A$5:$A$504,$F185,'Items'!$B$5:$B$504,$H185)=1)</f>
        <v/>
      </c>
      <c r="N185">
        <f>AND($C185&lt;&gt;"",$F185&lt;&gt;"",ISNUMBER($I185),COUNTIFS('Prices'!$A$5:$A$504,$C185,'Prices'!$B$5:$B$504,$F185)=1,ABS($I185-SUMIFS('Prices'!$C$5:$C$504,'Prices'!$A$5:$A$504,$C185,'Prices'!$B$5:$B$504,$F185))&lt;=SUMIFS('Prices'!$C$5:$C$504,'Prices'!$A$5:$A$504,$C185,'Prices'!$B$5:$B$504,$F185)*N(Settings!$B$4))</f>
        <v/>
      </c>
      <c r="O185">
        <f>AND($C185&lt;&gt;"",$J185&lt;&gt;"",COUNTIFS('Ship-to'!$A$5:$A$504,$C185,'Ship-to'!$B$5:$B$504,$J185)=1)</f>
        <v/>
      </c>
      <c r="P185">
        <f>AND(ISNUMBER($B185),ISNUMBER($K185),$K185-$B185&gt;=N(Settings!$B$5))</f>
        <v/>
      </c>
      <c r="Q185">
        <f>AND($C185&lt;&gt;"",$D185&lt;&gt;"",$E185&lt;&gt;"",COUNTIFS($C$5:$C$204,$C185,$D$5:$D$204,$D185,$E$5:$E$204,$E185)=1,COUNTIFS('Known POs'!$A$5:$A$504,$C185,'Known POs'!$B$5:$B$504,$D185)=0)</f>
        <v/>
      </c>
      <c r="R185">
        <f>IF(COUNTA($A185:$K185)=0,0,6-(L185+M185+N185+O185+P185+Q185))</f>
        <v/>
      </c>
      <c r="S185">
        <f>R185&gt;0</f>
        <v/>
      </c>
      <c r="T185" s="8">
        <f>N(G185)*N(I185)</f>
        <v/>
      </c>
    </row>
    <row r="186">
      <c r="A186" s="5" t="n"/>
      <c r="B186" s="6" t="n"/>
      <c r="C186" s="5" t="n"/>
      <c r="D186" s="5" t="n"/>
      <c r="E186" s="5" t="n"/>
      <c r="F186" s="5" t="n"/>
      <c r="G186" s="5" t="n"/>
      <c r="H186" s="5" t="n"/>
      <c r="I186" s="7" t="n"/>
      <c r="J186" s="5" t="n"/>
      <c r="K186" s="6" t="n"/>
      <c r="L186">
        <f>AND($F186&lt;&gt;"",COUNTIF('Items'!$A$5:$A$504,$F186)=1)</f>
        <v/>
      </c>
      <c r="M186">
        <f>AND($F186&lt;&gt;"",$H186&lt;&gt;"",COUNTIFS('Items'!$A$5:$A$504,$F186,'Items'!$B$5:$B$504,$H186)=1)</f>
        <v/>
      </c>
      <c r="N186">
        <f>AND($C186&lt;&gt;"",$F186&lt;&gt;"",ISNUMBER($I186),COUNTIFS('Prices'!$A$5:$A$504,$C186,'Prices'!$B$5:$B$504,$F186)=1,ABS($I186-SUMIFS('Prices'!$C$5:$C$504,'Prices'!$A$5:$A$504,$C186,'Prices'!$B$5:$B$504,$F186))&lt;=SUMIFS('Prices'!$C$5:$C$504,'Prices'!$A$5:$A$504,$C186,'Prices'!$B$5:$B$504,$F186)*N(Settings!$B$4))</f>
        <v/>
      </c>
      <c r="O186">
        <f>AND($C186&lt;&gt;"",$J186&lt;&gt;"",COUNTIFS('Ship-to'!$A$5:$A$504,$C186,'Ship-to'!$B$5:$B$504,$J186)=1)</f>
        <v/>
      </c>
      <c r="P186">
        <f>AND(ISNUMBER($B186),ISNUMBER($K186),$K186-$B186&gt;=N(Settings!$B$5))</f>
        <v/>
      </c>
      <c r="Q186">
        <f>AND($C186&lt;&gt;"",$D186&lt;&gt;"",$E186&lt;&gt;"",COUNTIFS($C$5:$C$204,$C186,$D$5:$D$204,$D186,$E$5:$E$204,$E186)=1,COUNTIFS('Known POs'!$A$5:$A$504,$C186,'Known POs'!$B$5:$B$504,$D186)=0)</f>
        <v/>
      </c>
      <c r="R186">
        <f>IF(COUNTA($A186:$K186)=0,0,6-(L186+M186+N186+O186+P186+Q186))</f>
        <v/>
      </c>
      <c r="S186">
        <f>R186&gt;0</f>
        <v/>
      </c>
      <c r="T186" s="8">
        <f>N(G186)*N(I186)</f>
        <v/>
      </c>
    </row>
    <row r="187">
      <c r="A187" s="5" t="n"/>
      <c r="B187" s="6" t="n"/>
      <c r="C187" s="5" t="n"/>
      <c r="D187" s="5" t="n"/>
      <c r="E187" s="5" t="n"/>
      <c r="F187" s="5" t="n"/>
      <c r="G187" s="5" t="n"/>
      <c r="H187" s="5" t="n"/>
      <c r="I187" s="7" t="n"/>
      <c r="J187" s="5" t="n"/>
      <c r="K187" s="6" t="n"/>
      <c r="L187">
        <f>AND($F187&lt;&gt;"",COUNTIF('Items'!$A$5:$A$504,$F187)=1)</f>
        <v/>
      </c>
      <c r="M187">
        <f>AND($F187&lt;&gt;"",$H187&lt;&gt;"",COUNTIFS('Items'!$A$5:$A$504,$F187,'Items'!$B$5:$B$504,$H187)=1)</f>
        <v/>
      </c>
      <c r="N187">
        <f>AND($C187&lt;&gt;"",$F187&lt;&gt;"",ISNUMBER($I187),COUNTIFS('Prices'!$A$5:$A$504,$C187,'Prices'!$B$5:$B$504,$F187)=1,ABS($I187-SUMIFS('Prices'!$C$5:$C$504,'Prices'!$A$5:$A$504,$C187,'Prices'!$B$5:$B$504,$F187))&lt;=SUMIFS('Prices'!$C$5:$C$504,'Prices'!$A$5:$A$504,$C187,'Prices'!$B$5:$B$504,$F187)*N(Settings!$B$4))</f>
        <v/>
      </c>
      <c r="O187">
        <f>AND($C187&lt;&gt;"",$J187&lt;&gt;"",COUNTIFS('Ship-to'!$A$5:$A$504,$C187,'Ship-to'!$B$5:$B$504,$J187)=1)</f>
        <v/>
      </c>
      <c r="P187">
        <f>AND(ISNUMBER($B187),ISNUMBER($K187),$K187-$B187&gt;=N(Settings!$B$5))</f>
        <v/>
      </c>
      <c r="Q187">
        <f>AND($C187&lt;&gt;"",$D187&lt;&gt;"",$E187&lt;&gt;"",COUNTIFS($C$5:$C$204,$C187,$D$5:$D$204,$D187,$E$5:$E$204,$E187)=1,COUNTIFS('Known POs'!$A$5:$A$504,$C187,'Known POs'!$B$5:$B$504,$D187)=0)</f>
        <v/>
      </c>
      <c r="R187">
        <f>IF(COUNTA($A187:$K187)=0,0,6-(L187+M187+N187+O187+P187+Q187))</f>
        <v/>
      </c>
      <c r="S187">
        <f>R187&gt;0</f>
        <v/>
      </c>
      <c r="T187" s="8">
        <f>N(G187)*N(I187)</f>
        <v/>
      </c>
    </row>
    <row r="188">
      <c r="A188" s="5" t="n"/>
      <c r="B188" s="6" t="n"/>
      <c r="C188" s="5" t="n"/>
      <c r="D188" s="5" t="n"/>
      <c r="E188" s="5" t="n"/>
      <c r="F188" s="5" t="n"/>
      <c r="G188" s="5" t="n"/>
      <c r="H188" s="5" t="n"/>
      <c r="I188" s="7" t="n"/>
      <c r="J188" s="5" t="n"/>
      <c r="K188" s="6" t="n"/>
      <c r="L188">
        <f>AND($F188&lt;&gt;"",COUNTIF('Items'!$A$5:$A$504,$F188)=1)</f>
        <v/>
      </c>
      <c r="M188">
        <f>AND($F188&lt;&gt;"",$H188&lt;&gt;"",COUNTIFS('Items'!$A$5:$A$504,$F188,'Items'!$B$5:$B$504,$H188)=1)</f>
        <v/>
      </c>
      <c r="N188">
        <f>AND($C188&lt;&gt;"",$F188&lt;&gt;"",ISNUMBER($I188),COUNTIFS('Prices'!$A$5:$A$504,$C188,'Prices'!$B$5:$B$504,$F188)=1,ABS($I188-SUMIFS('Prices'!$C$5:$C$504,'Prices'!$A$5:$A$504,$C188,'Prices'!$B$5:$B$504,$F188))&lt;=SUMIFS('Prices'!$C$5:$C$504,'Prices'!$A$5:$A$504,$C188,'Prices'!$B$5:$B$504,$F188)*N(Settings!$B$4))</f>
        <v/>
      </c>
      <c r="O188">
        <f>AND($C188&lt;&gt;"",$J188&lt;&gt;"",COUNTIFS('Ship-to'!$A$5:$A$504,$C188,'Ship-to'!$B$5:$B$504,$J188)=1)</f>
        <v/>
      </c>
      <c r="P188">
        <f>AND(ISNUMBER($B188),ISNUMBER($K188),$K188-$B188&gt;=N(Settings!$B$5))</f>
        <v/>
      </c>
      <c r="Q188">
        <f>AND($C188&lt;&gt;"",$D188&lt;&gt;"",$E188&lt;&gt;"",COUNTIFS($C$5:$C$204,$C188,$D$5:$D$204,$D188,$E$5:$E$204,$E188)=1,COUNTIFS('Known POs'!$A$5:$A$504,$C188,'Known POs'!$B$5:$B$504,$D188)=0)</f>
        <v/>
      </c>
      <c r="R188">
        <f>IF(COUNTA($A188:$K188)=0,0,6-(L188+M188+N188+O188+P188+Q188))</f>
        <v/>
      </c>
      <c r="S188">
        <f>R188&gt;0</f>
        <v/>
      </c>
      <c r="T188" s="8">
        <f>N(G188)*N(I188)</f>
        <v/>
      </c>
    </row>
    <row r="189">
      <c r="A189" s="5" t="n"/>
      <c r="B189" s="6" t="n"/>
      <c r="C189" s="5" t="n"/>
      <c r="D189" s="5" t="n"/>
      <c r="E189" s="5" t="n"/>
      <c r="F189" s="5" t="n"/>
      <c r="G189" s="5" t="n"/>
      <c r="H189" s="5" t="n"/>
      <c r="I189" s="7" t="n"/>
      <c r="J189" s="5" t="n"/>
      <c r="K189" s="6" t="n"/>
      <c r="L189">
        <f>AND($F189&lt;&gt;"",COUNTIF('Items'!$A$5:$A$504,$F189)=1)</f>
        <v/>
      </c>
      <c r="M189">
        <f>AND($F189&lt;&gt;"",$H189&lt;&gt;"",COUNTIFS('Items'!$A$5:$A$504,$F189,'Items'!$B$5:$B$504,$H189)=1)</f>
        <v/>
      </c>
      <c r="N189">
        <f>AND($C189&lt;&gt;"",$F189&lt;&gt;"",ISNUMBER($I189),COUNTIFS('Prices'!$A$5:$A$504,$C189,'Prices'!$B$5:$B$504,$F189)=1,ABS($I189-SUMIFS('Prices'!$C$5:$C$504,'Prices'!$A$5:$A$504,$C189,'Prices'!$B$5:$B$504,$F189))&lt;=SUMIFS('Prices'!$C$5:$C$504,'Prices'!$A$5:$A$504,$C189,'Prices'!$B$5:$B$504,$F189)*N(Settings!$B$4))</f>
        <v/>
      </c>
      <c r="O189">
        <f>AND($C189&lt;&gt;"",$J189&lt;&gt;"",COUNTIFS('Ship-to'!$A$5:$A$504,$C189,'Ship-to'!$B$5:$B$504,$J189)=1)</f>
        <v/>
      </c>
      <c r="P189">
        <f>AND(ISNUMBER($B189),ISNUMBER($K189),$K189-$B189&gt;=N(Settings!$B$5))</f>
        <v/>
      </c>
      <c r="Q189">
        <f>AND($C189&lt;&gt;"",$D189&lt;&gt;"",$E189&lt;&gt;"",COUNTIFS($C$5:$C$204,$C189,$D$5:$D$204,$D189,$E$5:$E$204,$E189)=1,COUNTIFS('Known POs'!$A$5:$A$504,$C189,'Known POs'!$B$5:$B$504,$D189)=0)</f>
        <v/>
      </c>
      <c r="R189">
        <f>IF(COUNTA($A189:$K189)=0,0,6-(L189+M189+N189+O189+P189+Q189))</f>
        <v/>
      </c>
      <c r="S189">
        <f>R189&gt;0</f>
        <v/>
      </c>
      <c r="T189" s="8">
        <f>N(G189)*N(I189)</f>
        <v/>
      </c>
    </row>
    <row r="190">
      <c r="A190" s="5" t="n"/>
      <c r="B190" s="6" t="n"/>
      <c r="C190" s="5" t="n"/>
      <c r="D190" s="5" t="n"/>
      <c r="E190" s="5" t="n"/>
      <c r="F190" s="5" t="n"/>
      <c r="G190" s="5" t="n"/>
      <c r="H190" s="5" t="n"/>
      <c r="I190" s="7" t="n"/>
      <c r="J190" s="5" t="n"/>
      <c r="K190" s="6" t="n"/>
      <c r="L190">
        <f>AND($F190&lt;&gt;"",COUNTIF('Items'!$A$5:$A$504,$F190)=1)</f>
        <v/>
      </c>
      <c r="M190">
        <f>AND($F190&lt;&gt;"",$H190&lt;&gt;"",COUNTIFS('Items'!$A$5:$A$504,$F190,'Items'!$B$5:$B$504,$H190)=1)</f>
        <v/>
      </c>
      <c r="N190">
        <f>AND($C190&lt;&gt;"",$F190&lt;&gt;"",ISNUMBER($I190),COUNTIFS('Prices'!$A$5:$A$504,$C190,'Prices'!$B$5:$B$504,$F190)=1,ABS($I190-SUMIFS('Prices'!$C$5:$C$504,'Prices'!$A$5:$A$504,$C190,'Prices'!$B$5:$B$504,$F190))&lt;=SUMIFS('Prices'!$C$5:$C$504,'Prices'!$A$5:$A$504,$C190,'Prices'!$B$5:$B$504,$F190)*N(Settings!$B$4))</f>
        <v/>
      </c>
      <c r="O190">
        <f>AND($C190&lt;&gt;"",$J190&lt;&gt;"",COUNTIFS('Ship-to'!$A$5:$A$504,$C190,'Ship-to'!$B$5:$B$504,$J190)=1)</f>
        <v/>
      </c>
      <c r="P190">
        <f>AND(ISNUMBER($B190),ISNUMBER($K190),$K190-$B190&gt;=N(Settings!$B$5))</f>
        <v/>
      </c>
      <c r="Q190">
        <f>AND($C190&lt;&gt;"",$D190&lt;&gt;"",$E190&lt;&gt;"",COUNTIFS($C$5:$C$204,$C190,$D$5:$D$204,$D190,$E$5:$E$204,$E190)=1,COUNTIFS('Known POs'!$A$5:$A$504,$C190,'Known POs'!$B$5:$B$504,$D190)=0)</f>
        <v/>
      </c>
      <c r="R190">
        <f>IF(COUNTA($A190:$K190)=0,0,6-(L190+M190+N190+O190+P190+Q190))</f>
        <v/>
      </c>
      <c r="S190">
        <f>R190&gt;0</f>
        <v/>
      </c>
      <c r="T190" s="8">
        <f>N(G190)*N(I190)</f>
        <v/>
      </c>
    </row>
    <row r="191">
      <c r="A191" s="5" t="n"/>
      <c r="B191" s="6" t="n"/>
      <c r="C191" s="5" t="n"/>
      <c r="D191" s="5" t="n"/>
      <c r="E191" s="5" t="n"/>
      <c r="F191" s="5" t="n"/>
      <c r="G191" s="5" t="n"/>
      <c r="H191" s="5" t="n"/>
      <c r="I191" s="7" t="n"/>
      <c r="J191" s="5" t="n"/>
      <c r="K191" s="6" t="n"/>
      <c r="L191">
        <f>AND($F191&lt;&gt;"",COUNTIF('Items'!$A$5:$A$504,$F191)=1)</f>
        <v/>
      </c>
      <c r="M191">
        <f>AND($F191&lt;&gt;"",$H191&lt;&gt;"",COUNTIFS('Items'!$A$5:$A$504,$F191,'Items'!$B$5:$B$504,$H191)=1)</f>
        <v/>
      </c>
      <c r="N191">
        <f>AND($C191&lt;&gt;"",$F191&lt;&gt;"",ISNUMBER($I191),COUNTIFS('Prices'!$A$5:$A$504,$C191,'Prices'!$B$5:$B$504,$F191)=1,ABS($I191-SUMIFS('Prices'!$C$5:$C$504,'Prices'!$A$5:$A$504,$C191,'Prices'!$B$5:$B$504,$F191))&lt;=SUMIFS('Prices'!$C$5:$C$504,'Prices'!$A$5:$A$504,$C191,'Prices'!$B$5:$B$504,$F191)*N(Settings!$B$4))</f>
        <v/>
      </c>
      <c r="O191">
        <f>AND($C191&lt;&gt;"",$J191&lt;&gt;"",COUNTIFS('Ship-to'!$A$5:$A$504,$C191,'Ship-to'!$B$5:$B$504,$J191)=1)</f>
        <v/>
      </c>
      <c r="P191">
        <f>AND(ISNUMBER($B191),ISNUMBER($K191),$K191-$B191&gt;=N(Settings!$B$5))</f>
        <v/>
      </c>
      <c r="Q191">
        <f>AND($C191&lt;&gt;"",$D191&lt;&gt;"",$E191&lt;&gt;"",COUNTIFS($C$5:$C$204,$C191,$D$5:$D$204,$D191,$E$5:$E$204,$E191)=1,COUNTIFS('Known POs'!$A$5:$A$504,$C191,'Known POs'!$B$5:$B$504,$D191)=0)</f>
        <v/>
      </c>
      <c r="R191">
        <f>IF(COUNTA($A191:$K191)=0,0,6-(L191+M191+N191+O191+P191+Q191))</f>
        <v/>
      </c>
      <c r="S191">
        <f>R191&gt;0</f>
        <v/>
      </c>
      <c r="T191" s="8">
        <f>N(G191)*N(I191)</f>
        <v/>
      </c>
    </row>
    <row r="192">
      <c r="A192" s="5" t="n"/>
      <c r="B192" s="6" t="n"/>
      <c r="C192" s="5" t="n"/>
      <c r="D192" s="5" t="n"/>
      <c r="E192" s="5" t="n"/>
      <c r="F192" s="5" t="n"/>
      <c r="G192" s="5" t="n"/>
      <c r="H192" s="5" t="n"/>
      <c r="I192" s="7" t="n"/>
      <c r="J192" s="5" t="n"/>
      <c r="K192" s="6" t="n"/>
      <c r="L192">
        <f>AND($F192&lt;&gt;"",COUNTIF('Items'!$A$5:$A$504,$F192)=1)</f>
        <v/>
      </c>
      <c r="M192">
        <f>AND($F192&lt;&gt;"",$H192&lt;&gt;"",COUNTIFS('Items'!$A$5:$A$504,$F192,'Items'!$B$5:$B$504,$H192)=1)</f>
        <v/>
      </c>
      <c r="N192">
        <f>AND($C192&lt;&gt;"",$F192&lt;&gt;"",ISNUMBER($I192),COUNTIFS('Prices'!$A$5:$A$504,$C192,'Prices'!$B$5:$B$504,$F192)=1,ABS($I192-SUMIFS('Prices'!$C$5:$C$504,'Prices'!$A$5:$A$504,$C192,'Prices'!$B$5:$B$504,$F192))&lt;=SUMIFS('Prices'!$C$5:$C$504,'Prices'!$A$5:$A$504,$C192,'Prices'!$B$5:$B$504,$F192)*N(Settings!$B$4))</f>
        <v/>
      </c>
      <c r="O192">
        <f>AND($C192&lt;&gt;"",$J192&lt;&gt;"",COUNTIFS('Ship-to'!$A$5:$A$504,$C192,'Ship-to'!$B$5:$B$504,$J192)=1)</f>
        <v/>
      </c>
      <c r="P192">
        <f>AND(ISNUMBER($B192),ISNUMBER($K192),$K192-$B192&gt;=N(Settings!$B$5))</f>
        <v/>
      </c>
      <c r="Q192">
        <f>AND($C192&lt;&gt;"",$D192&lt;&gt;"",$E192&lt;&gt;"",COUNTIFS($C$5:$C$204,$C192,$D$5:$D$204,$D192,$E$5:$E$204,$E192)=1,COUNTIFS('Known POs'!$A$5:$A$504,$C192,'Known POs'!$B$5:$B$504,$D192)=0)</f>
        <v/>
      </c>
      <c r="R192">
        <f>IF(COUNTA($A192:$K192)=0,0,6-(L192+M192+N192+O192+P192+Q192))</f>
        <v/>
      </c>
      <c r="S192">
        <f>R192&gt;0</f>
        <v/>
      </c>
      <c r="T192" s="8">
        <f>N(G192)*N(I192)</f>
        <v/>
      </c>
    </row>
    <row r="193">
      <c r="A193" s="5" t="n"/>
      <c r="B193" s="6" t="n"/>
      <c r="C193" s="5" t="n"/>
      <c r="D193" s="5" t="n"/>
      <c r="E193" s="5" t="n"/>
      <c r="F193" s="5" t="n"/>
      <c r="G193" s="5" t="n"/>
      <c r="H193" s="5" t="n"/>
      <c r="I193" s="7" t="n"/>
      <c r="J193" s="5" t="n"/>
      <c r="K193" s="6" t="n"/>
      <c r="L193">
        <f>AND($F193&lt;&gt;"",COUNTIF('Items'!$A$5:$A$504,$F193)=1)</f>
        <v/>
      </c>
      <c r="M193">
        <f>AND($F193&lt;&gt;"",$H193&lt;&gt;"",COUNTIFS('Items'!$A$5:$A$504,$F193,'Items'!$B$5:$B$504,$H193)=1)</f>
        <v/>
      </c>
      <c r="N193">
        <f>AND($C193&lt;&gt;"",$F193&lt;&gt;"",ISNUMBER($I193),COUNTIFS('Prices'!$A$5:$A$504,$C193,'Prices'!$B$5:$B$504,$F193)=1,ABS($I193-SUMIFS('Prices'!$C$5:$C$504,'Prices'!$A$5:$A$504,$C193,'Prices'!$B$5:$B$504,$F193))&lt;=SUMIFS('Prices'!$C$5:$C$504,'Prices'!$A$5:$A$504,$C193,'Prices'!$B$5:$B$504,$F193)*N(Settings!$B$4))</f>
        <v/>
      </c>
      <c r="O193">
        <f>AND($C193&lt;&gt;"",$J193&lt;&gt;"",COUNTIFS('Ship-to'!$A$5:$A$504,$C193,'Ship-to'!$B$5:$B$504,$J193)=1)</f>
        <v/>
      </c>
      <c r="P193">
        <f>AND(ISNUMBER($B193),ISNUMBER($K193),$K193-$B193&gt;=N(Settings!$B$5))</f>
        <v/>
      </c>
      <c r="Q193">
        <f>AND($C193&lt;&gt;"",$D193&lt;&gt;"",$E193&lt;&gt;"",COUNTIFS($C$5:$C$204,$C193,$D$5:$D$204,$D193,$E$5:$E$204,$E193)=1,COUNTIFS('Known POs'!$A$5:$A$504,$C193,'Known POs'!$B$5:$B$504,$D193)=0)</f>
        <v/>
      </c>
      <c r="R193">
        <f>IF(COUNTA($A193:$K193)=0,0,6-(L193+M193+N193+O193+P193+Q193))</f>
        <v/>
      </c>
      <c r="S193">
        <f>R193&gt;0</f>
        <v/>
      </c>
      <c r="T193" s="8">
        <f>N(G193)*N(I193)</f>
        <v/>
      </c>
    </row>
    <row r="194">
      <c r="A194" s="5" t="n"/>
      <c r="B194" s="6" t="n"/>
      <c r="C194" s="5" t="n"/>
      <c r="D194" s="5" t="n"/>
      <c r="E194" s="5" t="n"/>
      <c r="F194" s="5" t="n"/>
      <c r="G194" s="5" t="n"/>
      <c r="H194" s="5" t="n"/>
      <c r="I194" s="7" t="n"/>
      <c r="J194" s="5" t="n"/>
      <c r="K194" s="6" t="n"/>
      <c r="L194">
        <f>AND($F194&lt;&gt;"",COUNTIF('Items'!$A$5:$A$504,$F194)=1)</f>
        <v/>
      </c>
      <c r="M194">
        <f>AND($F194&lt;&gt;"",$H194&lt;&gt;"",COUNTIFS('Items'!$A$5:$A$504,$F194,'Items'!$B$5:$B$504,$H194)=1)</f>
        <v/>
      </c>
      <c r="N194">
        <f>AND($C194&lt;&gt;"",$F194&lt;&gt;"",ISNUMBER($I194),COUNTIFS('Prices'!$A$5:$A$504,$C194,'Prices'!$B$5:$B$504,$F194)=1,ABS($I194-SUMIFS('Prices'!$C$5:$C$504,'Prices'!$A$5:$A$504,$C194,'Prices'!$B$5:$B$504,$F194))&lt;=SUMIFS('Prices'!$C$5:$C$504,'Prices'!$A$5:$A$504,$C194,'Prices'!$B$5:$B$504,$F194)*N(Settings!$B$4))</f>
        <v/>
      </c>
      <c r="O194">
        <f>AND($C194&lt;&gt;"",$J194&lt;&gt;"",COUNTIFS('Ship-to'!$A$5:$A$504,$C194,'Ship-to'!$B$5:$B$504,$J194)=1)</f>
        <v/>
      </c>
      <c r="P194">
        <f>AND(ISNUMBER($B194),ISNUMBER($K194),$K194-$B194&gt;=N(Settings!$B$5))</f>
        <v/>
      </c>
      <c r="Q194">
        <f>AND($C194&lt;&gt;"",$D194&lt;&gt;"",$E194&lt;&gt;"",COUNTIFS($C$5:$C$204,$C194,$D$5:$D$204,$D194,$E$5:$E$204,$E194)=1,COUNTIFS('Known POs'!$A$5:$A$504,$C194,'Known POs'!$B$5:$B$504,$D194)=0)</f>
        <v/>
      </c>
      <c r="R194">
        <f>IF(COUNTA($A194:$K194)=0,0,6-(L194+M194+N194+O194+P194+Q194))</f>
        <v/>
      </c>
      <c r="S194">
        <f>R194&gt;0</f>
        <v/>
      </c>
      <c r="T194" s="8">
        <f>N(G194)*N(I194)</f>
        <v/>
      </c>
    </row>
    <row r="195">
      <c r="A195" s="5" t="n"/>
      <c r="B195" s="6" t="n"/>
      <c r="C195" s="5" t="n"/>
      <c r="D195" s="5" t="n"/>
      <c r="E195" s="5" t="n"/>
      <c r="F195" s="5" t="n"/>
      <c r="G195" s="5" t="n"/>
      <c r="H195" s="5" t="n"/>
      <c r="I195" s="7" t="n"/>
      <c r="J195" s="5" t="n"/>
      <c r="K195" s="6" t="n"/>
      <c r="L195">
        <f>AND($F195&lt;&gt;"",COUNTIF('Items'!$A$5:$A$504,$F195)=1)</f>
        <v/>
      </c>
      <c r="M195">
        <f>AND($F195&lt;&gt;"",$H195&lt;&gt;"",COUNTIFS('Items'!$A$5:$A$504,$F195,'Items'!$B$5:$B$504,$H195)=1)</f>
        <v/>
      </c>
      <c r="N195">
        <f>AND($C195&lt;&gt;"",$F195&lt;&gt;"",ISNUMBER($I195),COUNTIFS('Prices'!$A$5:$A$504,$C195,'Prices'!$B$5:$B$504,$F195)=1,ABS($I195-SUMIFS('Prices'!$C$5:$C$504,'Prices'!$A$5:$A$504,$C195,'Prices'!$B$5:$B$504,$F195))&lt;=SUMIFS('Prices'!$C$5:$C$504,'Prices'!$A$5:$A$504,$C195,'Prices'!$B$5:$B$504,$F195)*N(Settings!$B$4))</f>
        <v/>
      </c>
      <c r="O195">
        <f>AND($C195&lt;&gt;"",$J195&lt;&gt;"",COUNTIFS('Ship-to'!$A$5:$A$504,$C195,'Ship-to'!$B$5:$B$504,$J195)=1)</f>
        <v/>
      </c>
      <c r="P195">
        <f>AND(ISNUMBER($B195),ISNUMBER($K195),$K195-$B195&gt;=N(Settings!$B$5))</f>
        <v/>
      </c>
      <c r="Q195">
        <f>AND($C195&lt;&gt;"",$D195&lt;&gt;"",$E195&lt;&gt;"",COUNTIFS($C$5:$C$204,$C195,$D$5:$D$204,$D195,$E$5:$E$204,$E195)=1,COUNTIFS('Known POs'!$A$5:$A$504,$C195,'Known POs'!$B$5:$B$504,$D195)=0)</f>
        <v/>
      </c>
      <c r="R195">
        <f>IF(COUNTA($A195:$K195)=0,0,6-(L195+M195+N195+O195+P195+Q195))</f>
        <v/>
      </c>
      <c r="S195">
        <f>R195&gt;0</f>
        <v/>
      </c>
      <c r="T195" s="8">
        <f>N(G195)*N(I195)</f>
        <v/>
      </c>
    </row>
    <row r="196">
      <c r="A196" s="5" t="n"/>
      <c r="B196" s="6" t="n"/>
      <c r="C196" s="5" t="n"/>
      <c r="D196" s="5" t="n"/>
      <c r="E196" s="5" t="n"/>
      <c r="F196" s="5" t="n"/>
      <c r="G196" s="5" t="n"/>
      <c r="H196" s="5" t="n"/>
      <c r="I196" s="7" t="n"/>
      <c r="J196" s="5" t="n"/>
      <c r="K196" s="6" t="n"/>
      <c r="L196">
        <f>AND($F196&lt;&gt;"",COUNTIF('Items'!$A$5:$A$504,$F196)=1)</f>
        <v/>
      </c>
      <c r="M196">
        <f>AND($F196&lt;&gt;"",$H196&lt;&gt;"",COUNTIFS('Items'!$A$5:$A$504,$F196,'Items'!$B$5:$B$504,$H196)=1)</f>
        <v/>
      </c>
      <c r="N196">
        <f>AND($C196&lt;&gt;"",$F196&lt;&gt;"",ISNUMBER($I196),COUNTIFS('Prices'!$A$5:$A$504,$C196,'Prices'!$B$5:$B$504,$F196)=1,ABS($I196-SUMIFS('Prices'!$C$5:$C$504,'Prices'!$A$5:$A$504,$C196,'Prices'!$B$5:$B$504,$F196))&lt;=SUMIFS('Prices'!$C$5:$C$504,'Prices'!$A$5:$A$504,$C196,'Prices'!$B$5:$B$504,$F196)*N(Settings!$B$4))</f>
        <v/>
      </c>
      <c r="O196">
        <f>AND($C196&lt;&gt;"",$J196&lt;&gt;"",COUNTIFS('Ship-to'!$A$5:$A$504,$C196,'Ship-to'!$B$5:$B$504,$J196)=1)</f>
        <v/>
      </c>
      <c r="P196">
        <f>AND(ISNUMBER($B196),ISNUMBER($K196),$K196-$B196&gt;=N(Settings!$B$5))</f>
        <v/>
      </c>
      <c r="Q196">
        <f>AND($C196&lt;&gt;"",$D196&lt;&gt;"",$E196&lt;&gt;"",COUNTIFS($C$5:$C$204,$C196,$D$5:$D$204,$D196,$E$5:$E$204,$E196)=1,COUNTIFS('Known POs'!$A$5:$A$504,$C196,'Known POs'!$B$5:$B$504,$D196)=0)</f>
        <v/>
      </c>
      <c r="R196">
        <f>IF(COUNTA($A196:$K196)=0,0,6-(L196+M196+N196+O196+P196+Q196))</f>
        <v/>
      </c>
      <c r="S196">
        <f>R196&gt;0</f>
        <v/>
      </c>
      <c r="T196" s="8">
        <f>N(G196)*N(I196)</f>
        <v/>
      </c>
    </row>
    <row r="197">
      <c r="A197" s="5" t="n"/>
      <c r="B197" s="6" t="n"/>
      <c r="C197" s="5" t="n"/>
      <c r="D197" s="5" t="n"/>
      <c r="E197" s="5" t="n"/>
      <c r="F197" s="5" t="n"/>
      <c r="G197" s="5" t="n"/>
      <c r="H197" s="5" t="n"/>
      <c r="I197" s="7" t="n"/>
      <c r="J197" s="5" t="n"/>
      <c r="K197" s="6" t="n"/>
      <c r="L197">
        <f>AND($F197&lt;&gt;"",COUNTIF('Items'!$A$5:$A$504,$F197)=1)</f>
        <v/>
      </c>
      <c r="M197">
        <f>AND($F197&lt;&gt;"",$H197&lt;&gt;"",COUNTIFS('Items'!$A$5:$A$504,$F197,'Items'!$B$5:$B$504,$H197)=1)</f>
        <v/>
      </c>
      <c r="N197">
        <f>AND($C197&lt;&gt;"",$F197&lt;&gt;"",ISNUMBER($I197),COUNTIFS('Prices'!$A$5:$A$504,$C197,'Prices'!$B$5:$B$504,$F197)=1,ABS($I197-SUMIFS('Prices'!$C$5:$C$504,'Prices'!$A$5:$A$504,$C197,'Prices'!$B$5:$B$504,$F197))&lt;=SUMIFS('Prices'!$C$5:$C$504,'Prices'!$A$5:$A$504,$C197,'Prices'!$B$5:$B$504,$F197)*N(Settings!$B$4))</f>
        <v/>
      </c>
      <c r="O197">
        <f>AND($C197&lt;&gt;"",$J197&lt;&gt;"",COUNTIFS('Ship-to'!$A$5:$A$504,$C197,'Ship-to'!$B$5:$B$504,$J197)=1)</f>
        <v/>
      </c>
      <c r="P197">
        <f>AND(ISNUMBER($B197),ISNUMBER($K197),$K197-$B197&gt;=N(Settings!$B$5))</f>
        <v/>
      </c>
      <c r="Q197">
        <f>AND($C197&lt;&gt;"",$D197&lt;&gt;"",$E197&lt;&gt;"",COUNTIFS($C$5:$C$204,$C197,$D$5:$D$204,$D197,$E$5:$E$204,$E197)=1,COUNTIFS('Known POs'!$A$5:$A$504,$C197,'Known POs'!$B$5:$B$504,$D197)=0)</f>
        <v/>
      </c>
      <c r="R197">
        <f>IF(COUNTA($A197:$K197)=0,0,6-(L197+M197+N197+O197+P197+Q197))</f>
        <v/>
      </c>
      <c r="S197">
        <f>R197&gt;0</f>
        <v/>
      </c>
      <c r="T197" s="8">
        <f>N(G197)*N(I197)</f>
        <v/>
      </c>
    </row>
    <row r="198">
      <c r="A198" s="5" t="n"/>
      <c r="B198" s="6" t="n"/>
      <c r="C198" s="5" t="n"/>
      <c r="D198" s="5" t="n"/>
      <c r="E198" s="5" t="n"/>
      <c r="F198" s="5" t="n"/>
      <c r="G198" s="5" t="n"/>
      <c r="H198" s="5" t="n"/>
      <c r="I198" s="7" t="n"/>
      <c r="J198" s="5" t="n"/>
      <c r="K198" s="6" t="n"/>
      <c r="L198">
        <f>AND($F198&lt;&gt;"",COUNTIF('Items'!$A$5:$A$504,$F198)=1)</f>
        <v/>
      </c>
      <c r="M198">
        <f>AND($F198&lt;&gt;"",$H198&lt;&gt;"",COUNTIFS('Items'!$A$5:$A$504,$F198,'Items'!$B$5:$B$504,$H198)=1)</f>
        <v/>
      </c>
      <c r="N198">
        <f>AND($C198&lt;&gt;"",$F198&lt;&gt;"",ISNUMBER($I198),COUNTIFS('Prices'!$A$5:$A$504,$C198,'Prices'!$B$5:$B$504,$F198)=1,ABS($I198-SUMIFS('Prices'!$C$5:$C$504,'Prices'!$A$5:$A$504,$C198,'Prices'!$B$5:$B$504,$F198))&lt;=SUMIFS('Prices'!$C$5:$C$504,'Prices'!$A$5:$A$504,$C198,'Prices'!$B$5:$B$504,$F198)*N(Settings!$B$4))</f>
        <v/>
      </c>
      <c r="O198">
        <f>AND($C198&lt;&gt;"",$J198&lt;&gt;"",COUNTIFS('Ship-to'!$A$5:$A$504,$C198,'Ship-to'!$B$5:$B$504,$J198)=1)</f>
        <v/>
      </c>
      <c r="P198">
        <f>AND(ISNUMBER($B198),ISNUMBER($K198),$K198-$B198&gt;=N(Settings!$B$5))</f>
        <v/>
      </c>
      <c r="Q198">
        <f>AND($C198&lt;&gt;"",$D198&lt;&gt;"",$E198&lt;&gt;"",COUNTIFS($C$5:$C$204,$C198,$D$5:$D$204,$D198,$E$5:$E$204,$E198)=1,COUNTIFS('Known POs'!$A$5:$A$504,$C198,'Known POs'!$B$5:$B$504,$D198)=0)</f>
        <v/>
      </c>
      <c r="R198">
        <f>IF(COUNTA($A198:$K198)=0,0,6-(L198+M198+N198+O198+P198+Q198))</f>
        <v/>
      </c>
      <c r="S198">
        <f>R198&gt;0</f>
        <v/>
      </c>
      <c r="T198" s="8">
        <f>N(G198)*N(I198)</f>
        <v/>
      </c>
    </row>
    <row r="199">
      <c r="A199" s="5" t="n"/>
      <c r="B199" s="6" t="n"/>
      <c r="C199" s="5" t="n"/>
      <c r="D199" s="5" t="n"/>
      <c r="E199" s="5" t="n"/>
      <c r="F199" s="5" t="n"/>
      <c r="G199" s="5" t="n"/>
      <c r="H199" s="5" t="n"/>
      <c r="I199" s="7" t="n"/>
      <c r="J199" s="5" t="n"/>
      <c r="K199" s="6" t="n"/>
      <c r="L199">
        <f>AND($F199&lt;&gt;"",COUNTIF('Items'!$A$5:$A$504,$F199)=1)</f>
        <v/>
      </c>
      <c r="M199">
        <f>AND($F199&lt;&gt;"",$H199&lt;&gt;"",COUNTIFS('Items'!$A$5:$A$504,$F199,'Items'!$B$5:$B$504,$H199)=1)</f>
        <v/>
      </c>
      <c r="N199">
        <f>AND($C199&lt;&gt;"",$F199&lt;&gt;"",ISNUMBER($I199),COUNTIFS('Prices'!$A$5:$A$504,$C199,'Prices'!$B$5:$B$504,$F199)=1,ABS($I199-SUMIFS('Prices'!$C$5:$C$504,'Prices'!$A$5:$A$504,$C199,'Prices'!$B$5:$B$504,$F199))&lt;=SUMIFS('Prices'!$C$5:$C$504,'Prices'!$A$5:$A$504,$C199,'Prices'!$B$5:$B$504,$F199)*N(Settings!$B$4))</f>
        <v/>
      </c>
      <c r="O199">
        <f>AND($C199&lt;&gt;"",$J199&lt;&gt;"",COUNTIFS('Ship-to'!$A$5:$A$504,$C199,'Ship-to'!$B$5:$B$504,$J199)=1)</f>
        <v/>
      </c>
      <c r="P199">
        <f>AND(ISNUMBER($B199),ISNUMBER($K199),$K199-$B199&gt;=N(Settings!$B$5))</f>
        <v/>
      </c>
      <c r="Q199">
        <f>AND($C199&lt;&gt;"",$D199&lt;&gt;"",$E199&lt;&gt;"",COUNTIFS($C$5:$C$204,$C199,$D$5:$D$204,$D199,$E$5:$E$204,$E199)=1,COUNTIFS('Known POs'!$A$5:$A$504,$C199,'Known POs'!$B$5:$B$504,$D199)=0)</f>
        <v/>
      </c>
      <c r="R199">
        <f>IF(COUNTA($A199:$K199)=0,0,6-(L199+M199+N199+O199+P199+Q199))</f>
        <v/>
      </c>
      <c r="S199">
        <f>R199&gt;0</f>
        <v/>
      </c>
      <c r="T199" s="8">
        <f>N(G199)*N(I199)</f>
        <v/>
      </c>
    </row>
    <row r="200">
      <c r="A200" s="5" t="n"/>
      <c r="B200" s="6" t="n"/>
      <c r="C200" s="5" t="n"/>
      <c r="D200" s="5" t="n"/>
      <c r="E200" s="5" t="n"/>
      <c r="F200" s="5" t="n"/>
      <c r="G200" s="5" t="n"/>
      <c r="H200" s="5" t="n"/>
      <c r="I200" s="7" t="n"/>
      <c r="J200" s="5" t="n"/>
      <c r="K200" s="6" t="n"/>
      <c r="L200">
        <f>AND($F200&lt;&gt;"",COUNTIF('Items'!$A$5:$A$504,$F200)=1)</f>
        <v/>
      </c>
      <c r="M200">
        <f>AND($F200&lt;&gt;"",$H200&lt;&gt;"",COUNTIFS('Items'!$A$5:$A$504,$F200,'Items'!$B$5:$B$504,$H200)=1)</f>
        <v/>
      </c>
      <c r="N200">
        <f>AND($C200&lt;&gt;"",$F200&lt;&gt;"",ISNUMBER($I200),COUNTIFS('Prices'!$A$5:$A$504,$C200,'Prices'!$B$5:$B$504,$F200)=1,ABS($I200-SUMIFS('Prices'!$C$5:$C$504,'Prices'!$A$5:$A$504,$C200,'Prices'!$B$5:$B$504,$F200))&lt;=SUMIFS('Prices'!$C$5:$C$504,'Prices'!$A$5:$A$504,$C200,'Prices'!$B$5:$B$504,$F200)*N(Settings!$B$4))</f>
        <v/>
      </c>
      <c r="O200">
        <f>AND($C200&lt;&gt;"",$J200&lt;&gt;"",COUNTIFS('Ship-to'!$A$5:$A$504,$C200,'Ship-to'!$B$5:$B$504,$J200)=1)</f>
        <v/>
      </c>
      <c r="P200">
        <f>AND(ISNUMBER($B200),ISNUMBER($K200),$K200-$B200&gt;=N(Settings!$B$5))</f>
        <v/>
      </c>
      <c r="Q200">
        <f>AND($C200&lt;&gt;"",$D200&lt;&gt;"",$E200&lt;&gt;"",COUNTIFS($C$5:$C$204,$C200,$D$5:$D$204,$D200,$E$5:$E$204,$E200)=1,COUNTIFS('Known POs'!$A$5:$A$504,$C200,'Known POs'!$B$5:$B$504,$D200)=0)</f>
        <v/>
      </c>
      <c r="R200">
        <f>IF(COUNTA($A200:$K200)=0,0,6-(L200+M200+N200+O200+P200+Q200))</f>
        <v/>
      </c>
      <c r="S200">
        <f>R200&gt;0</f>
        <v/>
      </c>
      <c r="T200" s="8">
        <f>N(G200)*N(I200)</f>
        <v/>
      </c>
    </row>
    <row r="201">
      <c r="A201" s="5" t="n"/>
      <c r="B201" s="6" t="n"/>
      <c r="C201" s="5" t="n"/>
      <c r="D201" s="5" t="n"/>
      <c r="E201" s="5" t="n"/>
      <c r="F201" s="5" t="n"/>
      <c r="G201" s="5" t="n"/>
      <c r="H201" s="5" t="n"/>
      <c r="I201" s="7" t="n"/>
      <c r="J201" s="5" t="n"/>
      <c r="K201" s="6" t="n"/>
      <c r="L201">
        <f>AND($F201&lt;&gt;"",COUNTIF('Items'!$A$5:$A$504,$F201)=1)</f>
        <v/>
      </c>
      <c r="M201">
        <f>AND($F201&lt;&gt;"",$H201&lt;&gt;"",COUNTIFS('Items'!$A$5:$A$504,$F201,'Items'!$B$5:$B$504,$H201)=1)</f>
        <v/>
      </c>
      <c r="N201">
        <f>AND($C201&lt;&gt;"",$F201&lt;&gt;"",ISNUMBER($I201),COUNTIFS('Prices'!$A$5:$A$504,$C201,'Prices'!$B$5:$B$504,$F201)=1,ABS($I201-SUMIFS('Prices'!$C$5:$C$504,'Prices'!$A$5:$A$504,$C201,'Prices'!$B$5:$B$504,$F201))&lt;=SUMIFS('Prices'!$C$5:$C$504,'Prices'!$A$5:$A$504,$C201,'Prices'!$B$5:$B$504,$F201)*N(Settings!$B$4))</f>
        <v/>
      </c>
      <c r="O201">
        <f>AND($C201&lt;&gt;"",$J201&lt;&gt;"",COUNTIFS('Ship-to'!$A$5:$A$504,$C201,'Ship-to'!$B$5:$B$504,$J201)=1)</f>
        <v/>
      </c>
      <c r="P201">
        <f>AND(ISNUMBER($B201),ISNUMBER($K201),$K201-$B201&gt;=N(Settings!$B$5))</f>
        <v/>
      </c>
      <c r="Q201">
        <f>AND($C201&lt;&gt;"",$D201&lt;&gt;"",$E201&lt;&gt;"",COUNTIFS($C$5:$C$204,$C201,$D$5:$D$204,$D201,$E$5:$E$204,$E201)=1,COUNTIFS('Known POs'!$A$5:$A$504,$C201,'Known POs'!$B$5:$B$504,$D201)=0)</f>
        <v/>
      </c>
      <c r="R201">
        <f>IF(COUNTA($A201:$K201)=0,0,6-(L201+M201+N201+O201+P201+Q201))</f>
        <v/>
      </c>
      <c r="S201">
        <f>R201&gt;0</f>
        <v/>
      </c>
      <c r="T201" s="8">
        <f>N(G201)*N(I201)</f>
        <v/>
      </c>
    </row>
    <row r="202">
      <c r="A202" s="5" t="n"/>
      <c r="B202" s="6" t="n"/>
      <c r="C202" s="5" t="n"/>
      <c r="D202" s="5" t="n"/>
      <c r="E202" s="5" t="n"/>
      <c r="F202" s="5" t="n"/>
      <c r="G202" s="5" t="n"/>
      <c r="H202" s="5" t="n"/>
      <c r="I202" s="7" t="n"/>
      <c r="J202" s="5" t="n"/>
      <c r="K202" s="6" t="n"/>
      <c r="L202">
        <f>AND($F202&lt;&gt;"",COUNTIF('Items'!$A$5:$A$504,$F202)=1)</f>
        <v/>
      </c>
      <c r="M202">
        <f>AND($F202&lt;&gt;"",$H202&lt;&gt;"",COUNTIFS('Items'!$A$5:$A$504,$F202,'Items'!$B$5:$B$504,$H202)=1)</f>
        <v/>
      </c>
      <c r="N202">
        <f>AND($C202&lt;&gt;"",$F202&lt;&gt;"",ISNUMBER($I202),COUNTIFS('Prices'!$A$5:$A$504,$C202,'Prices'!$B$5:$B$504,$F202)=1,ABS($I202-SUMIFS('Prices'!$C$5:$C$504,'Prices'!$A$5:$A$504,$C202,'Prices'!$B$5:$B$504,$F202))&lt;=SUMIFS('Prices'!$C$5:$C$504,'Prices'!$A$5:$A$504,$C202,'Prices'!$B$5:$B$504,$F202)*N(Settings!$B$4))</f>
        <v/>
      </c>
      <c r="O202">
        <f>AND($C202&lt;&gt;"",$J202&lt;&gt;"",COUNTIFS('Ship-to'!$A$5:$A$504,$C202,'Ship-to'!$B$5:$B$504,$J202)=1)</f>
        <v/>
      </c>
      <c r="P202">
        <f>AND(ISNUMBER($B202),ISNUMBER($K202),$K202-$B202&gt;=N(Settings!$B$5))</f>
        <v/>
      </c>
      <c r="Q202">
        <f>AND($C202&lt;&gt;"",$D202&lt;&gt;"",$E202&lt;&gt;"",COUNTIFS($C$5:$C$204,$C202,$D$5:$D$204,$D202,$E$5:$E$204,$E202)=1,COUNTIFS('Known POs'!$A$5:$A$504,$C202,'Known POs'!$B$5:$B$504,$D202)=0)</f>
        <v/>
      </c>
      <c r="R202">
        <f>IF(COUNTA($A202:$K202)=0,0,6-(L202+M202+N202+O202+P202+Q202))</f>
        <v/>
      </c>
      <c r="S202">
        <f>R202&gt;0</f>
        <v/>
      </c>
      <c r="T202" s="8">
        <f>N(G202)*N(I202)</f>
        <v/>
      </c>
    </row>
    <row r="203">
      <c r="A203" s="5" t="n"/>
      <c r="B203" s="6" t="n"/>
      <c r="C203" s="5" t="n"/>
      <c r="D203" s="5" t="n"/>
      <c r="E203" s="5" t="n"/>
      <c r="F203" s="5" t="n"/>
      <c r="G203" s="5" t="n"/>
      <c r="H203" s="5" t="n"/>
      <c r="I203" s="7" t="n"/>
      <c r="J203" s="5" t="n"/>
      <c r="K203" s="6" t="n"/>
      <c r="L203">
        <f>AND($F203&lt;&gt;"",COUNTIF('Items'!$A$5:$A$504,$F203)=1)</f>
        <v/>
      </c>
      <c r="M203">
        <f>AND($F203&lt;&gt;"",$H203&lt;&gt;"",COUNTIFS('Items'!$A$5:$A$504,$F203,'Items'!$B$5:$B$504,$H203)=1)</f>
        <v/>
      </c>
      <c r="N203">
        <f>AND($C203&lt;&gt;"",$F203&lt;&gt;"",ISNUMBER($I203),COUNTIFS('Prices'!$A$5:$A$504,$C203,'Prices'!$B$5:$B$504,$F203)=1,ABS($I203-SUMIFS('Prices'!$C$5:$C$504,'Prices'!$A$5:$A$504,$C203,'Prices'!$B$5:$B$504,$F203))&lt;=SUMIFS('Prices'!$C$5:$C$504,'Prices'!$A$5:$A$504,$C203,'Prices'!$B$5:$B$504,$F203)*N(Settings!$B$4))</f>
        <v/>
      </c>
      <c r="O203">
        <f>AND($C203&lt;&gt;"",$J203&lt;&gt;"",COUNTIFS('Ship-to'!$A$5:$A$504,$C203,'Ship-to'!$B$5:$B$504,$J203)=1)</f>
        <v/>
      </c>
      <c r="P203">
        <f>AND(ISNUMBER($B203),ISNUMBER($K203),$K203-$B203&gt;=N(Settings!$B$5))</f>
        <v/>
      </c>
      <c r="Q203">
        <f>AND($C203&lt;&gt;"",$D203&lt;&gt;"",$E203&lt;&gt;"",COUNTIFS($C$5:$C$204,$C203,$D$5:$D$204,$D203,$E$5:$E$204,$E203)=1,COUNTIFS('Known POs'!$A$5:$A$504,$C203,'Known POs'!$B$5:$B$504,$D203)=0)</f>
        <v/>
      </c>
      <c r="R203">
        <f>IF(COUNTA($A203:$K203)=0,0,6-(L203+M203+N203+O203+P203+Q203))</f>
        <v/>
      </c>
      <c r="S203">
        <f>R203&gt;0</f>
        <v/>
      </c>
      <c r="T203" s="8">
        <f>N(G203)*N(I203)</f>
        <v/>
      </c>
    </row>
    <row r="204">
      <c r="A204" s="5" t="n"/>
      <c r="B204" s="6" t="n"/>
      <c r="C204" s="5" t="n"/>
      <c r="D204" s="5" t="n"/>
      <c r="E204" s="5" t="n"/>
      <c r="F204" s="5" t="n"/>
      <c r="G204" s="5" t="n"/>
      <c r="H204" s="5" t="n"/>
      <c r="I204" s="7" t="n"/>
      <c r="J204" s="5" t="n"/>
      <c r="K204" s="6" t="n"/>
      <c r="L204">
        <f>AND($F204&lt;&gt;"",COUNTIF('Items'!$A$5:$A$504,$F204)=1)</f>
        <v/>
      </c>
      <c r="M204">
        <f>AND($F204&lt;&gt;"",$H204&lt;&gt;"",COUNTIFS('Items'!$A$5:$A$504,$F204,'Items'!$B$5:$B$504,$H204)=1)</f>
        <v/>
      </c>
      <c r="N204">
        <f>AND($C204&lt;&gt;"",$F204&lt;&gt;"",ISNUMBER($I204),COUNTIFS('Prices'!$A$5:$A$504,$C204,'Prices'!$B$5:$B$504,$F204)=1,ABS($I204-SUMIFS('Prices'!$C$5:$C$504,'Prices'!$A$5:$A$504,$C204,'Prices'!$B$5:$B$504,$F204))&lt;=SUMIFS('Prices'!$C$5:$C$504,'Prices'!$A$5:$A$504,$C204,'Prices'!$B$5:$B$504,$F204)*N(Settings!$B$4))</f>
        <v/>
      </c>
      <c r="O204">
        <f>AND($C204&lt;&gt;"",$J204&lt;&gt;"",COUNTIFS('Ship-to'!$A$5:$A$504,$C204,'Ship-to'!$B$5:$B$504,$J204)=1)</f>
        <v/>
      </c>
      <c r="P204">
        <f>AND(ISNUMBER($B204),ISNUMBER($K204),$K204-$B204&gt;=N(Settings!$B$5))</f>
        <v/>
      </c>
      <c r="Q204">
        <f>AND($C204&lt;&gt;"",$D204&lt;&gt;"",$E204&lt;&gt;"",COUNTIFS($C$5:$C$204,$C204,$D$5:$D$204,$D204,$E$5:$E$204,$E204)=1,COUNTIFS('Known POs'!$A$5:$A$504,$C204,'Known POs'!$B$5:$B$504,$D204)=0)</f>
        <v/>
      </c>
      <c r="R204">
        <f>IF(COUNTA($A204:$K204)=0,0,6-(L204+M204+N204+O204+P204+Q204))</f>
        <v/>
      </c>
      <c r="S204">
        <f>R204&gt;0</f>
        <v/>
      </c>
      <c r="T204" s="8">
        <f>N(G204)*N(I204)</f>
        <v/>
      </c>
    </row>
  </sheetData>
  <conditionalFormatting sqref="L5:Q204">
    <cfRule type="expression" priority="1" dxfId="0">
      <formula>AND(COUNTA($A5:$K5)&gt;0,L5=FALSE)</formula>
    </cfRule>
  </conditionalFormatting>
  <conditionalFormatting sqref="S5:S204">
    <cfRule type="expression" priority="2" dxfId="0">
      <formula>S5=TRUE</formula>
    </cfRule>
  </conditionalFormatting>
  <dataValidations count="1">
    <dataValidation sqref="A5:A204" showDropDown="0" showInputMessage="0" showErrorMessage="0" allowBlank="1" type="list">
      <formula1>"EDI,Email"</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504"/>
  <sheetViews>
    <sheetView workbookViewId="0">
      <pane ySplit="4" topLeftCell="A5" activePane="bottomLeft" state="frozen"/>
      <selection pane="bottomLeft" activeCell="A1" sqref="A1"/>
    </sheetView>
  </sheetViews>
  <sheetFormatPr baseColWidth="8" defaultRowHeight="15"/>
  <cols>
    <col width="18" customWidth="1" min="1" max="1"/>
    <col width="12" customWidth="1" min="2" max="2"/>
    <col width="40" customWidth="1" min="3" max="3"/>
    <col width="14" customWidth="1" min="4" max="4"/>
  </cols>
  <sheetData>
    <row r="1">
      <c r="A1" s="1" t="inlineStr">
        <is>
          <t>Items you sell</t>
        </is>
      </c>
    </row>
    <row r="2">
      <c r="A2" s="3" t="inlineStr">
        <is>
          <t>One row per item number, with the unit you sell it in (EA, CA...).</t>
        </is>
      </c>
    </row>
    <row r="4" ht="32" customHeight="1">
      <c r="A4" s="4" t="inlineStr">
        <is>
          <t>Your item number</t>
        </is>
      </c>
      <c r="B4" s="4" t="inlineStr">
        <is>
          <t>Selling unit</t>
        </is>
      </c>
      <c r="C4" s="4" t="inlineStr">
        <is>
          <t>Description</t>
        </is>
      </c>
      <c r="D4" s="4" t="inlineStr">
        <is>
          <t>Units per case</t>
        </is>
      </c>
    </row>
    <row r="5">
      <c r="A5" s="5" t="n"/>
      <c r="B5" s="5" t="n"/>
      <c r="C5" s="5" t="n"/>
      <c r="D5" s="5" t="n"/>
    </row>
    <row r="6">
      <c r="A6" s="5" t="n"/>
      <c r="B6" s="5" t="n"/>
      <c r="C6" s="5" t="n"/>
      <c r="D6" s="5" t="n"/>
    </row>
    <row r="7">
      <c r="A7" s="5" t="n"/>
      <c r="B7" s="5" t="n"/>
      <c r="C7" s="5" t="n"/>
      <c r="D7" s="5" t="n"/>
    </row>
    <row r="8">
      <c r="A8" s="5" t="n"/>
      <c r="B8" s="5" t="n"/>
      <c r="C8" s="5" t="n"/>
      <c r="D8" s="5" t="n"/>
    </row>
    <row r="9">
      <c r="A9" s="5" t="n"/>
      <c r="B9" s="5" t="n"/>
      <c r="C9" s="5" t="n"/>
      <c r="D9" s="5" t="n"/>
    </row>
    <row r="10">
      <c r="A10" s="5" t="n"/>
      <c r="B10" s="5" t="n"/>
      <c r="C10" s="5" t="n"/>
      <c r="D10" s="5" t="n"/>
    </row>
    <row r="11">
      <c r="A11" s="5" t="n"/>
      <c r="B11" s="5" t="n"/>
      <c r="C11" s="5" t="n"/>
      <c r="D11" s="5" t="n"/>
    </row>
    <row r="12">
      <c r="A12" s="5" t="n"/>
      <c r="B12" s="5" t="n"/>
      <c r="C12" s="5" t="n"/>
      <c r="D12" s="5" t="n"/>
    </row>
    <row r="13">
      <c r="A13" s="5" t="n"/>
      <c r="B13" s="5" t="n"/>
      <c r="C13" s="5" t="n"/>
      <c r="D13" s="5" t="n"/>
    </row>
    <row r="14">
      <c r="A14" s="5" t="n"/>
      <c r="B14" s="5" t="n"/>
      <c r="C14" s="5" t="n"/>
      <c r="D14" s="5" t="n"/>
    </row>
    <row r="15">
      <c r="A15" s="5" t="n"/>
      <c r="B15" s="5" t="n"/>
      <c r="C15" s="5" t="n"/>
      <c r="D15" s="5" t="n"/>
    </row>
    <row r="16">
      <c r="A16" s="5" t="n"/>
      <c r="B16" s="5" t="n"/>
      <c r="C16" s="5" t="n"/>
      <c r="D16" s="5" t="n"/>
    </row>
    <row r="17">
      <c r="A17" s="5" t="n"/>
      <c r="B17" s="5" t="n"/>
      <c r="C17" s="5" t="n"/>
      <c r="D17" s="5" t="n"/>
    </row>
    <row r="18">
      <c r="A18" s="5" t="n"/>
      <c r="B18" s="5" t="n"/>
      <c r="C18" s="5" t="n"/>
      <c r="D18" s="5" t="n"/>
    </row>
    <row r="19">
      <c r="A19" s="5" t="n"/>
      <c r="B19" s="5" t="n"/>
      <c r="C19" s="5" t="n"/>
      <c r="D19" s="5" t="n"/>
    </row>
    <row r="20">
      <c r="A20" s="5" t="n"/>
      <c r="B20" s="5" t="n"/>
      <c r="C20" s="5" t="n"/>
      <c r="D20" s="5" t="n"/>
    </row>
    <row r="21">
      <c r="A21" s="5" t="n"/>
      <c r="B21" s="5" t="n"/>
      <c r="C21" s="5" t="n"/>
      <c r="D21" s="5" t="n"/>
    </row>
    <row r="22">
      <c r="A22" s="5" t="n"/>
      <c r="B22" s="5" t="n"/>
      <c r="C22" s="5" t="n"/>
      <c r="D22" s="5" t="n"/>
    </row>
    <row r="23">
      <c r="A23" s="5" t="n"/>
      <c r="B23" s="5" t="n"/>
      <c r="C23" s="5" t="n"/>
      <c r="D23" s="5" t="n"/>
    </row>
    <row r="24">
      <c r="A24" s="5" t="n"/>
      <c r="B24" s="5" t="n"/>
      <c r="C24" s="5" t="n"/>
      <c r="D24" s="5" t="n"/>
    </row>
    <row r="25">
      <c r="A25" s="5" t="n"/>
      <c r="B25" s="5" t="n"/>
      <c r="C25" s="5" t="n"/>
      <c r="D25" s="5" t="n"/>
    </row>
    <row r="26">
      <c r="A26" s="5" t="n"/>
      <c r="B26" s="5" t="n"/>
      <c r="C26" s="5" t="n"/>
      <c r="D26" s="5" t="n"/>
    </row>
    <row r="27">
      <c r="A27" s="5" t="n"/>
      <c r="B27" s="5" t="n"/>
      <c r="C27" s="5" t="n"/>
      <c r="D27" s="5" t="n"/>
    </row>
    <row r="28">
      <c r="A28" s="5" t="n"/>
      <c r="B28" s="5" t="n"/>
      <c r="C28" s="5" t="n"/>
      <c r="D28" s="5" t="n"/>
    </row>
    <row r="29">
      <c r="A29" s="5" t="n"/>
      <c r="B29" s="5" t="n"/>
      <c r="C29" s="5" t="n"/>
      <c r="D29" s="5" t="n"/>
    </row>
    <row r="30">
      <c r="A30" s="5" t="n"/>
      <c r="B30" s="5" t="n"/>
      <c r="C30" s="5" t="n"/>
      <c r="D30" s="5" t="n"/>
    </row>
    <row r="31">
      <c r="A31" s="5" t="n"/>
      <c r="B31" s="5" t="n"/>
      <c r="C31" s="5" t="n"/>
      <c r="D31" s="5" t="n"/>
    </row>
    <row r="32">
      <c r="A32" s="5" t="n"/>
      <c r="B32" s="5" t="n"/>
      <c r="C32" s="5" t="n"/>
      <c r="D32" s="5" t="n"/>
    </row>
    <row r="33">
      <c r="A33" s="5" t="n"/>
      <c r="B33" s="5" t="n"/>
      <c r="C33" s="5" t="n"/>
      <c r="D33" s="5" t="n"/>
    </row>
    <row r="34">
      <c r="A34" s="5" t="n"/>
      <c r="B34" s="5" t="n"/>
      <c r="C34" s="5" t="n"/>
      <c r="D34" s="5" t="n"/>
    </row>
    <row r="35">
      <c r="A35" s="5" t="n"/>
      <c r="B35" s="5" t="n"/>
      <c r="C35" s="5" t="n"/>
      <c r="D35" s="5" t="n"/>
    </row>
    <row r="36">
      <c r="A36" s="5" t="n"/>
      <c r="B36" s="5" t="n"/>
      <c r="C36" s="5" t="n"/>
      <c r="D36" s="5" t="n"/>
    </row>
    <row r="37">
      <c r="A37" s="5" t="n"/>
      <c r="B37" s="5" t="n"/>
      <c r="C37" s="5" t="n"/>
      <c r="D37" s="5" t="n"/>
    </row>
    <row r="38">
      <c r="A38" s="5" t="n"/>
      <c r="B38" s="5" t="n"/>
      <c r="C38" s="5" t="n"/>
      <c r="D38" s="5" t="n"/>
    </row>
    <row r="39">
      <c r="A39" s="5" t="n"/>
      <c r="B39" s="5" t="n"/>
      <c r="C39" s="5" t="n"/>
      <c r="D39" s="5" t="n"/>
    </row>
    <row r="40">
      <c r="A40" s="5" t="n"/>
      <c r="B40" s="5" t="n"/>
      <c r="C40" s="5" t="n"/>
      <c r="D40" s="5" t="n"/>
    </row>
    <row r="41">
      <c r="A41" s="5" t="n"/>
      <c r="B41" s="5" t="n"/>
      <c r="C41" s="5" t="n"/>
      <c r="D41" s="5" t="n"/>
    </row>
    <row r="42">
      <c r="A42" s="5" t="n"/>
      <c r="B42" s="5" t="n"/>
      <c r="C42" s="5" t="n"/>
      <c r="D42" s="5" t="n"/>
    </row>
    <row r="43">
      <c r="A43" s="5" t="n"/>
      <c r="B43" s="5" t="n"/>
      <c r="C43" s="5" t="n"/>
      <c r="D43" s="5" t="n"/>
    </row>
    <row r="44">
      <c r="A44" s="5" t="n"/>
      <c r="B44" s="5" t="n"/>
      <c r="C44" s="5" t="n"/>
      <c r="D44" s="5" t="n"/>
    </row>
    <row r="45">
      <c r="A45" s="5" t="n"/>
      <c r="B45" s="5" t="n"/>
      <c r="C45" s="5" t="n"/>
      <c r="D45" s="5" t="n"/>
    </row>
    <row r="46">
      <c r="A46" s="5" t="n"/>
      <c r="B46" s="5" t="n"/>
      <c r="C46" s="5" t="n"/>
      <c r="D46" s="5" t="n"/>
    </row>
    <row r="47">
      <c r="A47" s="5" t="n"/>
      <c r="B47" s="5" t="n"/>
      <c r="C47" s="5" t="n"/>
      <c r="D47" s="5" t="n"/>
    </row>
    <row r="48">
      <c r="A48" s="5" t="n"/>
      <c r="B48" s="5" t="n"/>
      <c r="C48" s="5" t="n"/>
      <c r="D48" s="5" t="n"/>
    </row>
    <row r="49">
      <c r="A49" s="5" t="n"/>
      <c r="B49" s="5" t="n"/>
      <c r="C49" s="5" t="n"/>
      <c r="D49" s="5" t="n"/>
    </row>
    <row r="50">
      <c r="A50" s="5" t="n"/>
      <c r="B50" s="5" t="n"/>
      <c r="C50" s="5" t="n"/>
      <c r="D50" s="5" t="n"/>
    </row>
    <row r="51">
      <c r="A51" s="5" t="n"/>
      <c r="B51" s="5" t="n"/>
      <c r="C51" s="5" t="n"/>
      <c r="D51" s="5" t="n"/>
    </row>
    <row r="52">
      <c r="A52" s="5" t="n"/>
      <c r="B52" s="5" t="n"/>
      <c r="C52" s="5" t="n"/>
      <c r="D52" s="5" t="n"/>
    </row>
    <row r="53">
      <c r="A53" s="5" t="n"/>
      <c r="B53" s="5" t="n"/>
      <c r="C53" s="5" t="n"/>
      <c r="D53" s="5" t="n"/>
    </row>
    <row r="54">
      <c r="A54" s="5" t="n"/>
      <c r="B54" s="5" t="n"/>
      <c r="C54" s="5" t="n"/>
      <c r="D54" s="5" t="n"/>
    </row>
    <row r="55">
      <c r="A55" s="5" t="n"/>
      <c r="B55" s="5" t="n"/>
      <c r="C55" s="5" t="n"/>
      <c r="D55" s="5" t="n"/>
    </row>
    <row r="56">
      <c r="A56" s="5" t="n"/>
      <c r="B56" s="5" t="n"/>
      <c r="C56" s="5" t="n"/>
      <c r="D56" s="5" t="n"/>
    </row>
    <row r="57">
      <c r="A57" s="5" t="n"/>
      <c r="B57" s="5" t="n"/>
      <c r="C57" s="5" t="n"/>
      <c r="D57" s="5" t="n"/>
    </row>
    <row r="58">
      <c r="A58" s="5" t="n"/>
      <c r="B58" s="5" t="n"/>
      <c r="C58" s="5" t="n"/>
      <c r="D58" s="5" t="n"/>
    </row>
    <row r="59">
      <c r="A59" s="5" t="n"/>
      <c r="B59" s="5" t="n"/>
      <c r="C59" s="5" t="n"/>
      <c r="D59" s="5" t="n"/>
    </row>
    <row r="60">
      <c r="A60" s="5" t="n"/>
      <c r="B60" s="5" t="n"/>
      <c r="C60" s="5" t="n"/>
      <c r="D60" s="5" t="n"/>
    </row>
    <row r="61">
      <c r="A61" s="5" t="n"/>
      <c r="B61" s="5" t="n"/>
      <c r="C61" s="5" t="n"/>
      <c r="D61" s="5" t="n"/>
    </row>
    <row r="62">
      <c r="A62" s="5" t="n"/>
      <c r="B62" s="5" t="n"/>
      <c r="C62" s="5" t="n"/>
      <c r="D62" s="5" t="n"/>
    </row>
    <row r="63">
      <c r="A63" s="5" t="n"/>
      <c r="B63" s="5" t="n"/>
      <c r="C63" s="5" t="n"/>
      <c r="D63" s="5" t="n"/>
    </row>
    <row r="64">
      <c r="A64" s="5" t="n"/>
      <c r="B64" s="5" t="n"/>
      <c r="C64" s="5" t="n"/>
      <c r="D64" s="5" t="n"/>
    </row>
    <row r="65">
      <c r="A65" s="5" t="n"/>
      <c r="B65" s="5" t="n"/>
      <c r="C65" s="5" t="n"/>
      <c r="D65" s="5" t="n"/>
    </row>
    <row r="66">
      <c r="A66" s="5" t="n"/>
      <c r="B66" s="5" t="n"/>
      <c r="C66" s="5" t="n"/>
      <c r="D66" s="5" t="n"/>
    </row>
    <row r="67">
      <c r="A67" s="5" t="n"/>
      <c r="B67" s="5" t="n"/>
      <c r="C67" s="5" t="n"/>
      <c r="D67" s="5" t="n"/>
    </row>
    <row r="68">
      <c r="A68" s="5" t="n"/>
      <c r="B68" s="5" t="n"/>
      <c r="C68" s="5" t="n"/>
      <c r="D68" s="5" t="n"/>
    </row>
    <row r="69">
      <c r="A69" s="5" t="n"/>
      <c r="B69" s="5" t="n"/>
      <c r="C69" s="5" t="n"/>
      <c r="D69" s="5" t="n"/>
    </row>
    <row r="70">
      <c r="A70" s="5" t="n"/>
      <c r="B70" s="5" t="n"/>
      <c r="C70" s="5" t="n"/>
      <c r="D70" s="5" t="n"/>
    </row>
    <row r="71">
      <c r="A71" s="5" t="n"/>
      <c r="B71" s="5" t="n"/>
      <c r="C71" s="5" t="n"/>
      <c r="D71" s="5" t="n"/>
    </row>
    <row r="72">
      <c r="A72" s="5" t="n"/>
      <c r="B72" s="5" t="n"/>
      <c r="C72" s="5" t="n"/>
      <c r="D72" s="5" t="n"/>
    </row>
    <row r="73">
      <c r="A73" s="5" t="n"/>
      <c r="B73" s="5" t="n"/>
      <c r="C73" s="5" t="n"/>
      <c r="D73" s="5" t="n"/>
    </row>
    <row r="74">
      <c r="A74" s="5" t="n"/>
      <c r="B74" s="5" t="n"/>
      <c r="C74" s="5" t="n"/>
      <c r="D74" s="5" t="n"/>
    </row>
    <row r="75">
      <c r="A75" s="5" t="n"/>
      <c r="B75" s="5" t="n"/>
      <c r="C75" s="5" t="n"/>
      <c r="D75" s="5" t="n"/>
    </row>
    <row r="76">
      <c r="A76" s="5" t="n"/>
      <c r="B76" s="5" t="n"/>
      <c r="C76" s="5" t="n"/>
      <c r="D76" s="5" t="n"/>
    </row>
    <row r="77">
      <c r="A77" s="5" t="n"/>
      <c r="B77" s="5" t="n"/>
      <c r="C77" s="5" t="n"/>
      <c r="D77" s="5" t="n"/>
    </row>
    <row r="78">
      <c r="A78" s="5" t="n"/>
      <c r="B78" s="5" t="n"/>
      <c r="C78" s="5" t="n"/>
      <c r="D78" s="5" t="n"/>
    </row>
    <row r="79">
      <c r="A79" s="5" t="n"/>
      <c r="B79" s="5" t="n"/>
      <c r="C79" s="5" t="n"/>
      <c r="D79" s="5" t="n"/>
    </row>
    <row r="80">
      <c r="A80" s="5" t="n"/>
      <c r="B80" s="5" t="n"/>
      <c r="C80" s="5" t="n"/>
      <c r="D80" s="5" t="n"/>
    </row>
    <row r="81">
      <c r="A81" s="5" t="n"/>
      <c r="B81" s="5" t="n"/>
      <c r="C81" s="5" t="n"/>
      <c r="D81" s="5" t="n"/>
    </row>
    <row r="82">
      <c r="A82" s="5" t="n"/>
      <c r="B82" s="5" t="n"/>
      <c r="C82" s="5" t="n"/>
      <c r="D82" s="5" t="n"/>
    </row>
    <row r="83">
      <c r="A83" s="5" t="n"/>
      <c r="B83" s="5" t="n"/>
      <c r="C83" s="5" t="n"/>
      <c r="D83" s="5" t="n"/>
    </row>
    <row r="84">
      <c r="A84" s="5" t="n"/>
      <c r="B84" s="5" t="n"/>
      <c r="C84" s="5" t="n"/>
      <c r="D84" s="5" t="n"/>
    </row>
    <row r="85">
      <c r="A85" s="5" t="n"/>
      <c r="B85" s="5" t="n"/>
      <c r="C85" s="5" t="n"/>
      <c r="D85" s="5" t="n"/>
    </row>
    <row r="86">
      <c r="A86" s="5" t="n"/>
      <c r="B86" s="5" t="n"/>
      <c r="C86" s="5" t="n"/>
      <c r="D86" s="5" t="n"/>
    </row>
    <row r="87">
      <c r="A87" s="5" t="n"/>
      <c r="B87" s="5" t="n"/>
      <c r="C87" s="5" t="n"/>
      <c r="D87" s="5" t="n"/>
    </row>
    <row r="88">
      <c r="A88" s="5" t="n"/>
      <c r="B88" s="5" t="n"/>
      <c r="C88" s="5" t="n"/>
      <c r="D88" s="5" t="n"/>
    </row>
    <row r="89">
      <c r="A89" s="5" t="n"/>
      <c r="B89" s="5" t="n"/>
      <c r="C89" s="5" t="n"/>
      <c r="D89" s="5" t="n"/>
    </row>
    <row r="90">
      <c r="A90" s="5" t="n"/>
      <c r="B90" s="5" t="n"/>
      <c r="C90" s="5" t="n"/>
      <c r="D90" s="5" t="n"/>
    </row>
    <row r="91">
      <c r="A91" s="5" t="n"/>
      <c r="B91" s="5" t="n"/>
      <c r="C91" s="5" t="n"/>
      <c r="D91" s="5" t="n"/>
    </row>
    <row r="92">
      <c r="A92" s="5" t="n"/>
      <c r="B92" s="5" t="n"/>
      <c r="C92" s="5" t="n"/>
      <c r="D92" s="5" t="n"/>
    </row>
    <row r="93">
      <c r="A93" s="5" t="n"/>
      <c r="B93" s="5" t="n"/>
      <c r="C93" s="5" t="n"/>
      <c r="D93" s="5" t="n"/>
    </row>
    <row r="94">
      <c r="A94" s="5" t="n"/>
      <c r="B94" s="5" t="n"/>
      <c r="C94" s="5" t="n"/>
      <c r="D94" s="5" t="n"/>
    </row>
    <row r="95">
      <c r="A95" s="5" t="n"/>
      <c r="B95" s="5" t="n"/>
      <c r="C95" s="5" t="n"/>
      <c r="D95" s="5" t="n"/>
    </row>
    <row r="96">
      <c r="A96" s="5" t="n"/>
      <c r="B96" s="5" t="n"/>
      <c r="C96" s="5" t="n"/>
      <c r="D96" s="5" t="n"/>
    </row>
    <row r="97">
      <c r="A97" s="5" t="n"/>
      <c r="B97" s="5" t="n"/>
      <c r="C97" s="5" t="n"/>
      <c r="D97" s="5" t="n"/>
    </row>
    <row r="98">
      <c r="A98" s="5" t="n"/>
      <c r="B98" s="5" t="n"/>
      <c r="C98" s="5" t="n"/>
      <c r="D98" s="5" t="n"/>
    </row>
    <row r="99">
      <c r="A99" s="5" t="n"/>
      <c r="B99" s="5" t="n"/>
      <c r="C99" s="5" t="n"/>
      <c r="D99" s="5" t="n"/>
    </row>
    <row r="100">
      <c r="A100" s="5" t="n"/>
      <c r="B100" s="5" t="n"/>
      <c r="C100" s="5" t="n"/>
      <c r="D100" s="5" t="n"/>
    </row>
    <row r="101">
      <c r="A101" s="5" t="n"/>
      <c r="B101" s="5" t="n"/>
      <c r="C101" s="5" t="n"/>
      <c r="D101" s="5" t="n"/>
    </row>
    <row r="102">
      <c r="A102" s="5" t="n"/>
      <c r="B102" s="5" t="n"/>
      <c r="C102" s="5" t="n"/>
      <c r="D102" s="5" t="n"/>
    </row>
    <row r="103">
      <c r="A103" s="5" t="n"/>
      <c r="B103" s="5" t="n"/>
      <c r="C103" s="5" t="n"/>
      <c r="D103" s="5" t="n"/>
    </row>
    <row r="104">
      <c r="A104" s="5" t="n"/>
      <c r="B104" s="5" t="n"/>
      <c r="C104" s="5" t="n"/>
      <c r="D104" s="5" t="n"/>
    </row>
    <row r="105">
      <c r="A105" s="5" t="n"/>
      <c r="B105" s="5" t="n"/>
      <c r="C105" s="5" t="n"/>
      <c r="D105" s="5" t="n"/>
    </row>
    <row r="106">
      <c r="A106" s="5" t="n"/>
      <c r="B106" s="5" t="n"/>
      <c r="C106" s="5" t="n"/>
      <c r="D106" s="5" t="n"/>
    </row>
    <row r="107">
      <c r="A107" s="5" t="n"/>
      <c r="B107" s="5" t="n"/>
      <c r="C107" s="5" t="n"/>
      <c r="D107" s="5" t="n"/>
    </row>
    <row r="108">
      <c r="A108" s="5" t="n"/>
      <c r="B108" s="5" t="n"/>
      <c r="C108" s="5" t="n"/>
      <c r="D108" s="5" t="n"/>
    </row>
    <row r="109">
      <c r="A109" s="5" t="n"/>
      <c r="B109" s="5" t="n"/>
      <c r="C109" s="5" t="n"/>
      <c r="D109" s="5" t="n"/>
    </row>
    <row r="110">
      <c r="A110" s="5" t="n"/>
      <c r="B110" s="5" t="n"/>
      <c r="C110" s="5" t="n"/>
      <c r="D110" s="5" t="n"/>
    </row>
    <row r="111">
      <c r="A111" s="5" t="n"/>
      <c r="B111" s="5" t="n"/>
      <c r="C111" s="5" t="n"/>
      <c r="D111" s="5" t="n"/>
    </row>
    <row r="112">
      <c r="A112" s="5" t="n"/>
      <c r="B112" s="5" t="n"/>
      <c r="C112" s="5" t="n"/>
      <c r="D112" s="5" t="n"/>
    </row>
    <row r="113">
      <c r="A113" s="5" t="n"/>
      <c r="B113" s="5" t="n"/>
      <c r="C113" s="5" t="n"/>
      <c r="D113" s="5" t="n"/>
    </row>
    <row r="114">
      <c r="A114" s="5" t="n"/>
      <c r="B114" s="5" t="n"/>
      <c r="C114" s="5" t="n"/>
      <c r="D114" s="5" t="n"/>
    </row>
    <row r="115">
      <c r="A115" s="5" t="n"/>
      <c r="B115" s="5" t="n"/>
      <c r="C115" s="5" t="n"/>
      <c r="D115" s="5" t="n"/>
    </row>
    <row r="116">
      <c r="A116" s="5" t="n"/>
      <c r="B116" s="5" t="n"/>
      <c r="C116" s="5" t="n"/>
      <c r="D116" s="5" t="n"/>
    </row>
    <row r="117">
      <c r="A117" s="5" t="n"/>
      <c r="B117" s="5" t="n"/>
      <c r="C117" s="5" t="n"/>
      <c r="D117" s="5" t="n"/>
    </row>
    <row r="118">
      <c r="A118" s="5" t="n"/>
      <c r="B118" s="5" t="n"/>
      <c r="C118" s="5" t="n"/>
      <c r="D118" s="5" t="n"/>
    </row>
    <row r="119">
      <c r="A119" s="5" t="n"/>
      <c r="B119" s="5" t="n"/>
      <c r="C119" s="5" t="n"/>
      <c r="D119" s="5" t="n"/>
    </row>
    <row r="120">
      <c r="A120" s="5" t="n"/>
      <c r="B120" s="5" t="n"/>
      <c r="C120" s="5" t="n"/>
      <c r="D120" s="5" t="n"/>
    </row>
    <row r="121">
      <c r="A121" s="5" t="n"/>
      <c r="B121" s="5" t="n"/>
      <c r="C121" s="5" t="n"/>
      <c r="D121" s="5" t="n"/>
    </row>
    <row r="122">
      <c r="A122" s="5" t="n"/>
      <c r="B122" s="5" t="n"/>
      <c r="C122" s="5" t="n"/>
      <c r="D122" s="5" t="n"/>
    </row>
    <row r="123">
      <c r="A123" s="5" t="n"/>
      <c r="B123" s="5" t="n"/>
      <c r="C123" s="5" t="n"/>
      <c r="D123" s="5" t="n"/>
    </row>
    <row r="124">
      <c r="A124" s="5" t="n"/>
      <c r="B124" s="5" t="n"/>
      <c r="C124" s="5" t="n"/>
      <c r="D124" s="5" t="n"/>
    </row>
    <row r="125">
      <c r="A125" s="5" t="n"/>
      <c r="B125" s="5" t="n"/>
      <c r="C125" s="5" t="n"/>
      <c r="D125" s="5" t="n"/>
    </row>
    <row r="126">
      <c r="A126" s="5" t="n"/>
      <c r="B126" s="5" t="n"/>
      <c r="C126" s="5" t="n"/>
      <c r="D126" s="5" t="n"/>
    </row>
    <row r="127">
      <c r="A127" s="5" t="n"/>
      <c r="B127" s="5" t="n"/>
      <c r="C127" s="5" t="n"/>
      <c r="D127" s="5" t="n"/>
    </row>
    <row r="128">
      <c r="A128" s="5" t="n"/>
      <c r="B128" s="5" t="n"/>
      <c r="C128" s="5" t="n"/>
      <c r="D128" s="5" t="n"/>
    </row>
    <row r="129">
      <c r="A129" s="5" t="n"/>
      <c r="B129" s="5" t="n"/>
      <c r="C129" s="5" t="n"/>
      <c r="D129" s="5" t="n"/>
    </row>
    <row r="130">
      <c r="A130" s="5" t="n"/>
      <c r="B130" s="5" t="n"/>
      <c r="C130" s="5" t="n"/>
      <c r="D130" s="5" t="n"/>
    </row>
    <row r="131">
      <c r="A131" s="5" t="n"/>
      <c r="B131" s="5" t="n"/>
      <c r="C131" s="5" t="n"/>
      <c r="D131" s="5" t="n"/>
    </row>
    <row r="132">
      <c r="A132" s="5" t="n"/>
      <c r="B132" s="5" t="n"/>
      <c r="C132" s="5" t="n"/>
      <c r="D132" s="5" t="n"/>
    </row>
    <row r="133">
      <c r="A133" s="5" t="n"/>
      <c r="B133" s="5" t="n"/>
      <c r="C133" s="5" t="n"/>
      <c r="D133" s="5" t="n"/>
    </row>
    <row r="134">
      <c r="A134" s="5" t="n"/>
      <c r="B134" s="5" t="n"/>
      <c r="C134" s="5" t="n"/>
      <c r="D134" s="5" t="n"/>
    </row>
    <row r="135">
      <c r="A135" s="5" t="n"/>
      <c r="B135" s="5" t="n"/>
      <c r="C135" s="5" t="n"/>
      <c r="D135" s="5" t="n"/>
    </row>
    <row r="136">
      <c r="A136" s="5" t="n"/>
      <c r="B136" s="5" t="n"/>
      <c r="C136" s="5" t="n"/>
      <c r="D136" s="5" t="n"/>
    </row>
    <row r="137">
      <c r="A137" s="5" t="n"/>
      <c r="B137" s="5" t="n"/>
      <c r="C137" s="5" t="n"/>
      <c r="D137" s="5" t="n"/>
    </row>
    <row r="138">
      <c r="A138" s="5" t="n"/>
      <c r="B138" s="5" t="n"/>
      <c r="C138" s="5" t="n"/>
      <c r="D138" s="5" t="n"/>
    </row>
    <row r="139">
      <c r="A139" s="5" t="n"/>
      <c r="B139" s="5" t="n"/>
      <c r="C139" s="5" t="n"/>
      <c r="D139" s="5" t="n"/>
    </row>
    <row r="140">
      <c r="A140" s="5" t="n"/>
      <c r="B140" s="5" t="n"/>
      <c r="C140" s="5" t="n"/>
      <c r="D140" s="5" t="n"/>
    </row>
    <row r="141">
      <c r="A141" s="5" t="n"/>
      <c r="B141" s="5" t="n"/>
      <c r="C141" s="5" t="n"/>
      <c r="D141" s="5" t="n"/>
    </row>
    <row r="142">
      <c r="A142" s="5" t="n"/>
      <c r="B142" s="5" t="n"/>
      <c r="C142" s="5" t="n"/>
      <c r="D142" s="5" t="n"/>
    </row>
    <row r="143">
      <c r="A143" s="5" t="n"/>
      <c r="B143" s="5" t="n"/>
      <c r="C143" s="5" t="n"/>
      <c r="D143" s="5" t="n"/>
    </row>
    <row r="144">
      <c r="A144" s="5" t="n"/>
      <c r="B144" s="5" t="n"/>
      <c r="C144" s="5" t="n"/>
      <c r="D144" s="5" t="n"/>
    </row>
    <row r="145">
      <c r="A145" s="5" t="n"/>
      <c r="B145" s="5" t="n"/>
      <c r="C145" s="5" t="n"/>
      <c r="D145" s="5" t="n"/>
    </row>
    <row r="146">
      <c r="A146" s="5" t="n"/>
      <c r="B146" s="5" t="n"/>
      <c r="C146" s="5" t="n"/>
      <c r="D146" s="5" t="n"/>
    </row>
    <row r="147">
      <c r="A147" s="5" t="n"/>
      <c r="B147" s="5" t="n"/>
      <c r="C147" s="5" t="n"/>
      <c r="D147" s="5" t="n"/>
    </row>
    <row r="148">
      <c r="A148" s="5" t="n"/>
      <c r="B148" s="5" t="n"/>
      <c r="C148" s="5" t="n"/>
      <c r="D148" s="5" t="n"/>
    </row>
    <row r="149">
      <c r="A149" s="5" t="n"/>
      <c r="B149" s="5" t="n"/>
      <c r="C149" s="5" t="n"/>
      <c r="D149" s="5" t="n"/>
    </row>
    <row r="150">
      <c r="A150" s="5" t="n"/>
      <c r="B150" s="5" t="n"/>
      <c r="C150" s="5" t="n"/>
      <c r="D150" s="5" t="n"/>
    </row>
    <row r="151">
      <c r="A151" s="5" t="n"/>
      <c r="B151" s="5" t="n"/>
      <c r="C151" s="5" t="n"/>
      <c r="D151" s="5" t="n"/>
    </row>
    <row r="152">
      <c r="A152" s="5" t="n"/>
      <c r="B152" s="5" t="n"/>
      <c r="C152" s="5" t="n"/>
      <c r="D152" s="5" t="n"/>
    </row>
    <row r="153">
      <c r="A153" s="5" t="n"/>
      <c r="B153" s="5" t="n"/>
      <c r="C153" s="5" t="n"/>
      <c r="D153" s="5" t="n"/>
    </row>
    <row r="154">
      <c r="A154" s="5" t="n"/>
      <c r="B154" s="5" t="n"/>
      <c r="C154" s="5" t="n"/>
      <c r="D154" s="5" t="n"/>
    </row>
    <row r="155">
      <c r="A155" s="5" t="n"/>
      <c r="B155" s="5" t="n"/>
      <c r="C155" s="5" t="n"/>
      <c r="D155" s="5" t="n"/>
    </row>
    <row r="156">
      <c r="A156" s="5" t="n"/>
      <c r="B156" s="5" t="n"/>
      <c r="C156" s="5" t="n"/>
      <c r="D156" s="5" t="n"/>
    </row>
    <row r="157">
      <c r="A157" s="5" t="n"/>
      <c r="B157" s="5" t="n"/>
      <c r="C157" s="5" t="n"/>
      <c r="D157" s="5" t="n"/>
    </row>
    <row r="158">
      <c r="A158" s="5" t="n"/>
      <c r="B158" s="5" t="n"/>
      <c r="C158" s="5" t="n"/>
      <c r="D158" s="5" t="n"/>
    </row>
    <row r="159">
      <c r="A159" s="5" t="n"/>
      <c r="B159" s="5" t="n"/>
      <c r="C159" s="5" t="n"/>
      <c r="D159" s="5" t="n"/>
    </row>
    <row r="160">
      <c r="A160" s="5" t="n"/>
      <c r="B160" s="5" t="n"/>
      <c r="C160" s="5" t="n"/>
      <c r="D160" s="5" t="n"/>
    </row>
    <row r="161">
      <c r="A161" s="5" t="n"/>
      <c r="B161" s="5" t="n"/>
      <c r="C161" s="5" t="n"/>
      <c r="D161" s="5" t="n"/>
    </row>
    <row r="162">
      <c r="A162" s="5" t="n"/>
      <c r="B162" s="5" t="n"/>
      <c r="C162" s="5" t="n"/>
      <c r="D162" s="5" t="n"/>
    </row>
    <row r="163">
      <c r="A163" s="5" t="n"/>
      <c r="B163" s="5" t="n"/>
      <c r="C163" s="5" t="n"/>
      <c r="D163" s="5" t="n"/>
    </row>
    <row r="164">
      <c r="A164" s="5" t="n"/>
      <c r="B164" s="5" t="n"/>
      <c r="C164" s="5" t="n"/>
      <c r="D164" s="5" t="n"/>
    </row>
    <row r="165">
      <c r="A165" s="5" t="n"/>
      <c r="B165" s="5" t="n"/>
      <c r="C165" s="5" t="n"/>
      <c r="D165" s="5" t="n"/>
    </row>
    <row r="166">
      <c r="A166" s="5" t="n"/>
      <c r="B166" s="5" t="n"/>
      <c r="C166" s="5" t="n"/>
      <c r="D166" s="5" t="n"/>
    </row>
    <row r="167">
      <c r="A167" s="5" t="n"/>
      <c r="B167" s="5" t="n"/>
      <c r="C167" s="5" t="n"/>
      <c r="D167" s="5" t="n"/>
    </row>
    <row r="168">
      <c r="A168" s="5" t="n"/>
      <c r="B168" s="5" t="n"/>
      <c r="C168" s="5" t="n"/>
      <c r="D168" s="5" t="n"/>
    </row>
    <row r="169">
      <c r="A169" s="5" t="n"/>
      <c r="B169" s="5" t="n"/>
      <c r="C169" s="5" t="n"/>
      <c r="D169" s="5" t="n"/>
    </row>
    <row r="170">
      <c r="A170" s="5" t="n"/>
      <c r="B170" s="5" t="n"/>
      <c r="C170" s="5" t="n"/>
      <c r="D170" s="5" t="n"/>
    </row>
    <row r="171">
      <c r="A171" s="5" t="n"/>
      <c r="B171" s="5" t="n"/>
      <c r="C171" s="5" t="n"/>
      <c r="D171" s="5" t="n"/>
    </row>
    <row r="172">
      <c r="A172" s="5" t="n"/>
      <c r="B172" s="5" t="n"/>
      <c r="C172" s="5" t="n"/>
      <c r="D172" s="5" t="n"/>
    </row>
    <row r="173">
      <c r="A173" s="5" t="n"/>
      <c r="B173" s="5" t="n"/>
      <c r="C173" s="5" t="n"/>
      <c r="D173" s="5" t="n"/>
    </row>
    <row r="174">
      <c r="A174" s="5" t="n"/>
      <c r="B174" s="5" t="n"/>
      <c r="C174" s="5" t="n"/>
      <c r="D174" s="5" t="n"/>
    </row>
    <row r="175">
      <c r="A175" s="5" t="n"/>
      <c r="B175" s="5" t="n"/>
      <c r="C175" s="5" t="n"/>
      <c r="D175" s="5" t="n"/>
    </row>
    <row r="176">
      <c r="A176" s="5" t="n"/>
      <c r="B176" s="5" t="n"/>
      <c r="C176" s="5" t="n"/>
      <c r="D176" s="5" t="n"/>
    </row>
    <row r="177">
      <c r="A177" s="5" t="n"/>
      <c r="B177" s="5" t="n"/>
      <c r="C177" s="5" t="n"/>
      <c r="D177" s="5" t="n"/>
    </row>
    <row r="178">
      <c r="A178" s="5" t="n"/>
      <c r="B178" s="5" t="n"/>
      <c r="C178" s="5" t="n"/>
      <c r="D178" s="5" t="n"/>
    </row>
    <row r="179">
      <c r="A179" s="5" t="n"/>
      <c r="B179" s="5" t="n"/>
      <c r="C179" s="5" t="n"/>
      <c r="D179" s="5" t="n"/>
    </row>
    <row r="180">
      <c r="A180" s="5" t="n"/>
      <c r="B180" s="5" t="n"/>
      <c r="C180" s="5" t="n"/>
      <c r="D180" s="5" t="n"/>
    </row>
    <row r="181">
      <c r="A181" s="5" t="n"/>
      <c r="B181" s="5" t="n"/>
      <c r="C181" s="5" t="n"/>
      <c r="D181" s="5" t="n"/>
    </row>
    <row r="182">
      <c r="A182" s="5" t="n"/>
      <c r="B182" s="5" t="n"/>
      <c r="C182" s="5" t="n"/>
      <c r="D182" s="5" t="n"/>
    </row>
    <row r="183">
      <c r="A183" s="5" t="n"/>
      <c r="B183" s="5" t="n"/>
      <c r="C183" s="5" t="n"/>
      <c r="D183" s="5" t="n"/>
    </row>
    <row r="184">
      <c r="A184" s="5" t="n"/>
      <c r="B184" s="5" t="n"/>
      <c r="C184" s="5" t="n"/>
      <c r="D184" s="5" t="n"/>
    </row>
    <row r="185">
      <c r="A185" s="5" t="n"/>
      <c r="B185" s="5" t="n"/>
      <c r="C185" s="5" t="n"/>
      <c r="D185" s="5" t="n"/>
    </row>
    <row r="186">
      <c r="A186" s="5" t="n"/>
      <c r="B186" s="5" t="n"/>
      <c r="C186" s="5" t="n"/>
      <c r="D186" s="5" t="n"/>
    </row>
    <row r="187">
      <c r="A187" s="5" t="n"/>
      <c r="B187" s="5" t="n"/>
      <c r="C187" s="5" t="n"/>
      <c r="D187" s="5" t="n"/>
    </row>
    <row r="188">
      <c r="A188" s="5" t="n"/>
      <c r="B188" s="5" t="n"/>
      <c r="C188" s="5" t="n"/>
      <c r="D188" s="5" t="n"/>
    </row>
    <row r="189">
      <c r="A189" s="5" t="n"/>
      <c r="B189" s="5" t="n"/>
      <c r="C189" s="5" t="n"/>
      <c r="D189" s="5" t="n"/>
    </row>
    <row r="190">
      <c r="A190" s="5" t="n"/>
      <c r="B190" s="5" t="n"/>
      <c r="C190" s="5" t="n"/>
      <c r="D190" s="5" t="n"/>
    </row>
    <row r="191">
      <c r="A191" s="5" t="n"/>
      <c r="B191" s="5" t="n"/>
      <c r="C191" s="5" t="n"/>
      <c r="D191" s="5" t="n"/>
    </row>
    <row r="192">
      <c r="A192" s="5" t="n"/>
      <c r="B192" s="5" t="n"/>
      <c r="C192" s="5" t="n"/>
      <c r="D192" s="5" t="n"/>
    </row>
    <row r="193">
      <c r="A193" s="5" t="n"/>
      <c r="B193" s="5" t="n"/>
      <c r="C193" s="5" t="n"/>
      <c r="D193" s="5" t="n"/>
    </row>
    <row r="194">
      <c r="A194" s="5" t="n"/>
      <c r="B194" s="5" t="n"/>
      <c r="C194" s="5" t="n"/>
      <c r="D194" s="5" t="n"/>
    </row>
    <row r="195">
      <c r="A195" s="5" t="n"/>
      <c r="B195" s="5" t="n"/>
      <c r="C195" s="5" t="n"/>
      <c r="D195" s="5" t="n"/>
    </row>
    <row r="196">
      <c r="A196" s="5" t="n"/>
      <c r="B196" s="5" t="n"/>
      <c r="C196" s="5" t="n"/>
      <c r="D196" s="5" t="n"/>
    </row>
    <row r="197">
      <c r="A197" s="5" t="n"/>
      <c r="B197" s="5" t="n"/>
      <c r="C197" s="5" t="n"/>
      <c r="D197" s="5" t="n"/>
    </row>
    <row r="198">
      <c r="A198" s="5" t="n"/>
      <c r="B198" s="5" t="n"/>
      <c r="C198" s="5" t="n"/>
      <c r="D198" s="5" t="n"/>
    </row>
    <row r="199">
      <c r="A199" s="5" t="n"/>
      <c r="B199" s="5" t="n"/>
      <c r="C199" s="5" t="n"/>
      <c r="D199" s="5" t="n"/>
    </row>
    <row r="200">
      <c r="A200" s="5" t="n"/>
      <c r="B200" s="5" t="n"/>
      <c r="C200" s="5" t="n"/>
      <c r="D200" s="5" t="n"/>
    </row>
    <row r="201">
      <c r="A201" s="5" t="n"/>
      <c r="B201" s="5" t="n"/>
      <c r="C201" s="5" t="n"/>
      <c r="D201" s="5" t="n"/>
    </row>
    <row r="202">
      <c r="A202" s="5" t="n"/>
      <c r="B202" s="5" t="n"/>
      <c r="C202" s="5" t="n"/>
      <c r="D202" s="5" t="n"/>
    </row>
    <row r="203">
      <c r="A203" s="5" t="n"/>
      <c r="B203" s="5" t="n"/>
      <c r="C203" s="5" t="n"/>
      <c r="D203" s="5" t="n"/>
    </row>
    <row r="204">
      <c r="A204" s="5" t="n"/>
      <c r="B204" s="5" t="n"/>
      <c r="C204" s="5" t="n"/>
      <c r="D204" s="5" t="n"/>
    </row>
    <row r="205">
      <c r="A205" s="5" t="n"/>
      <c r="B205" s="5" t="n"/>
      <c r="C205" s="5" t="n"/>
      <c r="D205" s="5" t="n"/>
    </row>
    <row r="206">
      <c r="A206" s="5" t="n"/>
      <c r="B206" s="5" t="n"/>
      <c r="C206" s="5" t="n"/>
      <c r="D206" s="5" t="n"/>
    </row>
    <row r="207">
      <c r="A207" s="5" t="n"/>
      <c r="B207" s="5" t="n"/>
      <c r="C207" s="5" t="n"/>
      <c r="D207" s="5" t="n"/>
    </row>
    <row r="208">
      <c r="A208" s="5" t="n"/>
      <c r="B208" s="5" t="n"/>
      <c r="C208" s="5" t="n"/>
      <c r="D208" s="5" t="n"/>
    </row>
    <row r="209">
      <c r="A209" s="5" t="n"/>
      <c r="B209" s="5" t="n"/>
      <c r="C209" s="5" t="n"/>
      <c r="D209" s="5" t="n"/>
    </row>
    <row r="210">
      <c r="A210" s="5" t="n"/>
      <c r="B210" s="5" t="n"/>
      <c r="C210" s="5" t="n"/>
      <c r="D210" s="5" t="n"/>
    </row>
    <row r="211">
      <c r="A211" s="5" t="n"/>
      <c r="B211" s="5" t="n"/>
      <c r="C211" s="5" t="n"/>
      <c r="D211" s="5" t="n"/>
    </row>
    <row r="212">
      <c r="A212" s="5" t="n"/>
      <c r="B212" s="5" t="n"/>
      <c r="C212" s="5" t="n"/>
      <c r="D212" s="5" t="n"/>
    </row>
    <row r="213">
      <c r="A213" s="5" t="n"/>
      <c r="B213" s="5" t="n"/>
      <c r="C213" s="5" t="n"/>
      <c r="D213" s="5" t="n"/>
    </row>
    <row r="214">
      <c r="A214" s="5" t="n"/>
      <c r="B214" s="5" t="n"/>
      <c r="C214" s="5" t="n"/>
      <c r="D214" s="5" t="n"/>
    </row>
    <row r="215">
      <c r="A215" s="5" t="n"/>
      <c r="B215" s="5" t="n"/>
      <c r="C215" s="5" t="n"/>
      <c r="D215" s="5" t="n"/>
    </row>
    <row r="216">
      <c r="A216" s="5" t="n"/>
      <c r="B216" s="5" t="n"/>
      <c r="C216" s="5" t="n"/>
      <c r="D216" s="5" t="n"/>
    </row>
    <row r="217">
      <c r="A217" s="5" t="n"/>
      <c r="B217" s="5" t="n"/>
      <c r="C217" s="5" t="n"/>
      <c r="D217" s="5" t="n"/>
    </row>
    <row r="218">
      <c r="A218" s="5" t="n"/>
      <c r="B218" s="5" t="n"/>
      <c r="C218" s="5" t="n"/>
      <c r="D218" s="5" t="n"/>
    </row>
    <row r="219">
      <c r="A219" s="5" t="n"/>
      <c r="B219" s="5" t="n"/>
      <c r="C219" s="5" t="n"/>
      <c r="D219" s="5" t="n"/>
    </row>
    <row r="220">
      <c r="A220" s="5" t="n"/>
      <c r="B220" s="5" t="n"/>
      <c r="C220" s="5" t="n"/>
      <c r="D220" s="5" t="n"/>
    </row>
    <row r="221">
      <c r="A221" s="5" t="n"/>
      <c r="B221" s="5" t="n"/>
      <c r="C221" s="5" t="n"/>
      <c r="D221" s="5" t="n"/>
    </row>
    <row r="222">
      <c r="A222" s="5" t="n"/>
      <c r="B222" s="5" t="n"/>
      <c r="C222" s="5" t="n"/>
      <c r="D222" s="5" t="n"/>
    </row>
    <row r="223">
      <c r="A223" s="5" t="n"/>
      <c r="B223" s="5" t="n"/>
      <c r="C223" s="5" t="n"/>
      <c r="D223" s="5" t="n"/>
    </row>
    <row r="224">
      <c r="A224" s="5" t="n"/>
      <c r="B224" s="5" t="n"/>
      <c r="C224" s="5" t="n"/>
      <c r="D224" s="5" t="n"/>
    </row>
    <row r="225">
      <c r="A225" s="5" t="n"/>
      <c r="B225" s="5" t="n"/>
      <c r="C225" s="5" t="n"/>
      <c r="D225" s="5" t="n"/>
    </row>
    <row r="226">
      <c r="A226" s="5" t="n"/>
      <c r="B226" s="5" t="n"/>
      <c r="C226" s="5" t="n"/>
      <c r="D226" s="5" t="n"/>
    </row>
    <row r="227">
      <c r="A227" s="5" t="n"/>
      <c r="B227" s="5" t="n"/>
      <c r="C227" s="5" t="n"/>
      <c r="D227" s="5" t="n"/>
    </row>
    <row r="228">
      <c r="A228" s="5" t="n"/>
      <c r="B228" s="5" t="n"/>
      <c r="C228" s="5" t="n"/>
      <c r="D228" s="5" t="n"/>
    </row>
    <row r="229">
      <c r="A229" s="5" t="n"/>
      <c r="B229" s="5" t="n"/>
      <c r="C229" s="5" t="n"/>
      <c r="D229" s="5" t="n"/>
    </row>
    <row r="230">
      <c r="A230" s="5" t="n"/>
      <c r="B230" s="5" t="n"/>
      <c r="C230" s="5" t="n"/>
      <c r="D230" s="5" t="n"/>
    </row>
    <row r="231">
      <c r="A231" s="5" t="n"/>
      <c r="B231" s="5" t="n"/>
      <c r="C231" s="5" t="n"/>
      <c r="D231" s="5" t="n"/>
    </row>
    <row r="232">
      <c r="A232" s="5" t="n"/>
      <c r="B232" s="5" t="n"/>
      <c r="C232" s="5" t="n"/>
      <c r="D232" s="5" t="n"/>
    </row>
    <row r="233">
      <c r="A233" s="5" t="n"/>
      <c r="B233" s="5" t="n"/>
      <c r="C233" s="5" t="n"/>
      <c r="D233" s="5" t="n"/>
    </row>
    <row r="234">
      <c r="A234" s="5" t="n"/>
      <c r="B234" s="5" t="n"/>
      <c r="C234" s="5" t="n"/>
      <c r="D234" s="5" t="n"/>
    </row>
    <row r="235">
      <c r="A235" s="5" t="n"/>
      <c r="B235" s="5" t="n"/>
      <c r="C235" s="5" t="n"/>
      <c r="D235" s="5" t="n"/>
    </row>
    <row r="236">
      <c r="A236" s="5" t="n"/>
      <c r="B236" s="5" t="n"/>
      <c r="C236" s="5" t="n"/>
      <c r="D236" s="5" t="n"/>
    </row>
    <row r="237">
      <c r="A237" s="5" t="n"/>
      <c r="B237" s="5" t="n"/>
      <c r="C237" s="5" t="n"/>
      <c r="D237" s="5" t="n"/>
    </row>
    <row r="238">
      <c r="A238" s="5" t="n"/>
      <c r="B238" s="5" t="n"/>
      <c r="C238" s="5" t="n"/>
      <c r="D238" s="5" t="n"/>
    </row>
    <row r="239">
      <c r="A239" s="5" t="n"/>
      <c r="B239" s="5" t="n"/>
      <c r="C239" s="5" t="n"/>
      <c r="D239" s="5" t="n"/>
    </row>
    <row r="240">
      <c r="A240" s="5" t="n"/>
      <c r="B240" s="5" t="n"/>
      <c r="C240" s="5" t="n"/>
      <c r="D240" s="5" t="n"/>
    </row>
    <row r="241">
      <c r="A241" s="5" t="n"/>
      <c r="B241" s="5" t="n"/>
      <c r="C241" s="5" t="n"/>
      <c r="D241" s="5" t="n"/>
    </row>
    <row r="242">
      <c r="A242" s="5" t="n"/>
      <c r="B242" s="5" t="n"/>
      <c r="C242" s="5" t="n"/>
      <c r="D242" s="5" t="n"/>
    </row>
    <row r="243">
      <c r="A243" s="5" t="n"/>
      <c r="B243" s="5" t="n"/>
      <c r="C243" s="5" t="n"/>
      <c r="D243" s="5" t="n"/>
    </row>
    <row r="244">
      <c r="A244" s="5" t="n"/>
      <c r="B244" s="5" t="n"/>
      <c r="C244" s="5" t="n"/>
      <c r="D244" s="5" t="n"/>
    </row>
    <row r="245">
      <c r="A245" s="5" t="n"/>
      <c r="B245" s="5" t="n"/>
      <c r="C245" s="5" t="n"/>
      <c r="D245" s="5" t="n"/>
    </row>
    <row r="246">
      <c r="A246" s="5" t="n"/>
      <c r="B246" s="5" t="n"/>
      <c r="C246" s="5" t="n"/>
      <c r="D246" s="5" t="n"/>
    </row>
    <row r="247">
      <c r="A247" s="5" t="n"/>
      <c r="B247" s="5" t="n"/>
      <c r="C247" s="5" t="n"/>
      <c r="D247" s="5" t="n"/>
    </row>
    <row r="248">
      <c r="A248" s="5" t="n"/>
      <c r="B248" s="5" t="n"/>
      <c r="C248" s="5" t="n"/>
      <c r="D248" s="5" t="n"/>
    </row>
    <row r="249">
      <c r="A249" s="5" t="n"/>
      <c r="B249" s="5" t="n"/>
      <c r="C249" s="5" t="n"/>
      <c r="D249" s="5" t="n"/>
    </row>
    <row r="250">
      <c r="A250" s="5" t="n"/>
      <c r="B250" s="5" t="n"/>
      <c r="C250" s="5" t="n"/>
      <c r="D250" s="5" t="n"/>
    </row>
    <row r="251">
      <c r="A251" s="5" t="n"/>
      <c r="B251" s="5" t="n"/>
      <c r="C251" s="5" t="n"/>
      <c r="D251" s="5" t="n"/>
    </row>
    <row r="252">
      <c r="A252" s="5" t="n"/>
      <c r="B252" s="5" t="n"/>
      <c r="C252" s="5" t="n"/>
      <c r="D252" s="5" t="n"/>
    </row>
    <row r="253">
      <c r="A253" s="5" t="n"/>
      <c r="B253" s="5" t="n"/>
      <c r="C253" s="5" t="n"/>
      <c r="D253" s="5" t="n"/>
    </row>
    <row r="254">
      <c r="A254" s="5" t="n"/>
      <c r="B254" s="5" t="n"/>
      <c r="C254" s="5" t="n"/>
      <c r="D254" s="5" t="n"/>
    </row>
    <row r="255">
      <c r="A255" s="5" t="n"/>
      <c r="B255" s="5" t="n"/>
      <c r="C255" s="5" t="n"/>
      <c r="D255" s="5" t="n"/>
    </row>
    <row r="256">
      <c r="A256" s="5" t="n"/>
      <c r="B256" s="5" t="n"/>
      <c r="C256" s="5" t="n"/>
      <c r="D256" s="5" t="n"/>
    </row>
    <row r="257">
      <c r="A257" s="5" t="n"/>
      <c r="B257" s="5" t="n"/>
      <c r="C257" s="5" t="n"/>
      <c r="D257" s="5" t="n"/>
    </row>
    <row r="258">
      <c r="A258" s="5" t="n"/>
      <c r="B258" s="5" t="n"/>
      <c r="C258" s="5" t="n"/>
      <c r="D258" s="5" t="n"/>
    </row>
    <row r="259">
      <c r="A259" s="5" t="n"/>
      <c r="B259" s="5" t="n"/>
      <c r="C259" s="5" t="n"/>
      <c r="D259" s="5" t="n"/>
    </row>
    <row r="260">
      <c r="A260" s="5" t="n"/>
      <c r="B260" s="5" t="n"/>
      <c r="C260" s="5" t="n"/>
      <c r="D260" s="5" t="n"/>
    </row>
    <row r="261">
      <c r="A261" s="5" t="n"/>
      <c r="B261" s="5" t="n"/>
      <c r="C261" s="5" t="n"/>
      <c r="D261" s="5" t="n"/>
    </row>
    <row r="262">
      <c r="A262" s="5" t="n"/>
      <c r="B262" s="5" t="n"/>
      <c r="C262" s="5" t="n"/>
      <c r="D262" s="5" t="n"/>
    </row>
    <row r="263">
      <c r="A263" s="5" t="n"/>
      <c r="B263" s="5" t="n"/>
      <c r="C263" s="5" t="n"/>
      <c r="D263" s="5" t="n"/>
    </row>
    <row r="264">
      <c r="A264" s="5" t="n"/>
      <c r="B264" s="5" t="n"/>
      <c r="C264" s="5" t="n"/>
      <c r="D264" s="5" t="n"/>
    </row>
    <row r="265">
      <c r="A265" s="5" t="n"/>
      <c r="B265" s="5" t="n"/>
      <c r="C265" s="5" t="n"/>
      <c r="D265" s="5" t="n"/>
    </row>
    <row r="266">
      <c r="A266" s="5" t="n"/>
      <c r="B266" s="5" t="n"/>
      <c r="C266" s="5" t="n"/>
      <c r="D266" s="5" t="n"/>
    </row>
    <row r="267">
      <c r="A267" s="5" t="n"/>
      <c r="B267" s="5" t="n"/>
      <c r="C267" s="5" t="n"/>
      <c r="D267" s="5" t="n"/>
    </row>
    <row r="268">
      <c r="A268" s="5" t="n"/>
      <c r="B268" s="5" t="n"/>
      <c r="C268" s="5" t="n"/>
      <c r="D268" s="5" t="n"/>
    </row>
    <row r="269">
      <c r="A269" s="5" t="n"/>
      <c r="B269" s="5" t="n"/>
      <c r="C269" s="5" t="n"/>
      <c r="D269" s="5" t="n"/>
    </row>
    <row r="270">
      <c r="A270" s="5" t="n"/>
      <c r="B270" s="5" t="n"/>
      <c r="C270" s="5" t="n"/>
      <c r="D270" s="5" t="n"/>
    </row>
    <row r="271">
      <c r="A271" s="5" t="n"/>
      <c r="B271" s="5" t="n"/>
      <c r="C271" s="5" t="n"/>
      <c r="D271" s="5" t="n"/>
    </row>
    <row r="272">
      <c r="A272" s="5" t="n"/>
      <c r="B272" s="5" t="n"/>
      <c r="C272" s="5" t="n"/>
      <c r="D272" s="5" t="n"/>
    </row>
    <row r="273">
      <c r="A273" s="5" t="n"/>
      <c r="B273" s="5" t="n"/>
      <c r="C273" s="5" t="n"/>
      <c r="D273" s="5" t="n"/>
    </row>
    <row r="274">
      <c r="A274" s="5" t="n"/>
      <c r="B274" s="5" t="n"/>
      <c r="C274" s="5" t="n"/>
      <c r="D274" s="5" t="n"/>
    </row>
    <row r="275">
      <c r="A275" s="5" t="n"/>
      <c r="B275" s="5" t="n"/>
      <c r="C275" s="5" t="n"/>
      <c r="D275" s="5" t="n"/>
    </row>
    <row r="276">
      <c r="A276" s="5" t="n"/>
      <c r="B276" s="5" t="n"/>
      <c r="C276" s="5" t="n"/>
      <c r="D276" s="5" t="n"/>
    </row>
    <row r="277">
      <c r="A277" s="5" t="n"/>
      <c r="B277" s="5" t="n"/>
      <c r="C277" s="5" t="n"/>
      <c r="D277" s="5" t="n"/>
    </row>
    <row r="278">
      <c r="A278" s="5" t="n"/>
      <c r="B278" s="5" t="n"/>
      <c r="C278" s="5" t="n"/>
      <c r="D278" s="5" t="n"/>
    </row>
    <row r="279">
      <c r="A279" s="5" t="n"/>
      <c r="B279" s="5" t="n"/>
      <c r="C279" s="5" t="n"/>
      <c r="D279" s="5" t="n"/>
    </row>
    <row r="280">
      <c r="A280" s="5" t="n"/>
      <c r="B280" s="5" t="n"/>
      <c r="C280" s="5" t="n"/>
      <c r="D280" s="5" t="n"/>
    </row>
    <row r="281">
      <c r="A281" s="5" t="n"/>
      <c r="B281" s="5" t="n"/>
      <c r="C281" s="5" t="n"/>
      <c r="D281" s="5" t="n"/>
    </row>
    <row r="282">
      <c r="A282" s="5" t="n"/>
      <c r="B282" s="5" t="n"/>
      <c r="C282" s="5" t="n"/>
      <c r="D282" s="5" t="n"/>
    </row>
    <row r="283">
      <c r="A283" s="5" t="n"/>
      <c r="B283" s="5" t="n"/>
      <c r="C283" s="5" t="n"/>
      <c r="D283" s="5" t="n"/>
    </row>
    <row r="284">
      <c r="A284" s="5" t="n"/>
      <c r="B284" s="5" t="n"/>
      <c r="C284" s="5" t="n"/>
      <c r="D284" s="5" t="n"/>
    </row>
    <row r="285">
      <c r="A285" s="5" t="n"/>
      <c r="B285" s="5" t="n"/>
      <c r="C285" s="5" t="n"/>
      <c r="D285" s="5" t="n"/>
    </row>
    <row r="286">
      <c r="A286" s="5" t="n"/>
      <c r="B286" s="5" t="n"/>
      <c r="C286" s="5" t="n"/>
      <c r="D286" s="5" t="n"/>
    </row>
    <row r="287">
      <c r="A287" s="5" t="n"/>
      <c r="B287" s="5" t="n"/>
      <c r="C287" s="5" t="n"/>
      <c r="D287" s="5" t="n"/>
    </row>
    <row r="288">
      <c r="A288" s="5" t="n"/>
      <c r="B288" s="5" t="n"/>
      <c r="C288" s="5" t="n"/>
      <c r="D288" s="5" t="n"/>
    </row>
    <row r="289">
      <c r="A289" s="5" t="n"/>
      <c r="B289" s="5" t="n"/>
      <c r="C289" s="5" t="n"/>
      <c r="D289" s="5" t="n"/>
    </row>
    <row r="290">
      <c r="A290" s="5" t="n"/>
      <c r="B290" s="5" t="n"/>
      <c r="C290" s="5" t="n"/>
      <c r="D290" s="5" t="n"/>
    </row>
    <row r="291">
      <c r="A291" s="5" t="n"/>
      <c r="B291" s="5" t="n"/>
      <c r="C291" s="5" t="n"/>
      <c r="D291" s="5" t="n"/>
    </row>
    <row r="292">
      <c r="A292" s="5" t="n"/>
      <c r="B292" s="5" t="n"/>
      <c r="C292" s="5" t="n"/>
      <c r="D292" s="5" t="n"/>
    </row>
    <row r="293">
      <c r="A293" s="5" t="n"/>
      <c r="B293" s="5" t="n"/>
      <c r="C293" s="5" t="n"/>
      <c r="D293" s="5" t="n"/>
    </row>
    <row r="294">
      <c r="A294" s="5" t="n"/>
      <c r="B294" s="5" t="n"/>
      <c r="C294" s="5" t="n"/>
      <c r="D294" s="5" t="n"/>
    </row>
    <row r="295">
      <c r="A295" s="5" t="n"/>
      <c r="B295" s="5" t="n"/>
      <c r="C295" s="5" t="n"/>
      <c r="D295" s="5" t="n"/>
    </row>
    <row r="296">
      <c r="A296" s="5" t="n"/>
      <c r="B296" s="5" t="n"/>
      <c r="C296" s="5" t="n"/>
      <c r="D296" s="5" t="n"/>
    </row>
    <row r="297">
      <c r="A297" s="5" t="n"/>
      <c r="B297" s="5" t="n"/>
      <c r="C297" s="5" t="n"/>
      <c r="D297" s="5" t="n"/>
    </row>
    <row r="298">
      <c r="A298" s="5" t="n"/>
      <c r="B298" s="5" t="n"/>
      <c r="C298" s="5" t="n"/>
      <c r="D298" s="5" t="n"/>
    </row>
    <row r="299">
      <c r="A299" s="5" t="n"/>
      <c r="B299" s="5" t="n"/>
      <c r="C299" s="5" t="n"/>
      <c r="D299" s="5" t="n"/>
    </row>
    <row r="300">
      <c r="A300" s="5" t="n"/>
      <c r="B300" s="5" t="n"/>
      <c r="C300" s="5" t="n"/>
      <c r="D300" s="5" t="n"/>
    </row>
    <row r="301">
      <c r="A301" s="5" t="n"/>
      <c r="B301" s="5" t="n"/>
      <c r="C301" s="5" t="n"/>
      <c r="D301" s="5" t="n"/>
    </row>
    <row r="302">
      <c r="A302" s="5" t="n"/>
      <c r="B302" s="5" t="n"/>
      <c r="C302" s="5" t="n"/>
      <c r="D302" s="5" t="n"/>
    </row>
    <row r="303">
      <c r="A303" s="5" t="n"/>
      <c r="B303" s="5" t="n"/>
      <c r="C303" s="5" t="n"/>
      <c r="D303" s="5" t="n"/>
    </row>
    <row r="304">
      <c r="A304" s="5" t="n"/>
      <c r="B304" s="5" t="n"/>
      <c r="C304" s="5" t="n"/>
      <c r="D304" s="5" t="n"/>
    </row>
    <row r="305">
      <c r="A305" s="5" t="n"/>
      <c r="B305" s="5" t="n"/>
      <c r="C305" s="5" t="n"/>
      <c r="D305" s="5" t="n"/>
    </row>
    <row r="306">
      <c r="A306" s="5" t="n"/>
      <c r="B306" s="5" t="n"/>
      <c r="C306" s="5" t="n"/>
      <c r="D306" s="5" t="n"/>
    </row>
    <row r="307">
      <c r="A307" s="5" t="n"/>
      <c r="B307" s="5" t="n"/>
      <c r="C307" s="5" t="n"/>
      <c r="D307" s="5" t="n"/>
    </row>
    <row r="308">
      <c r="A308" s="5" t="n"/>
      <c r="B308" s="5" t="n"/>
      <c r="C308" s="5" t="n"/>
      <c r="D308" s="5" t="n"/>
    </row>
    <row r="309">
      <c r="A309" s="5" t="n"/>
      <c r="B309" s="5" t="n"/>
      <c r="C309" s="5" t="n"/>
      <c r="D309" s="5" t="n"/>
    </row>
    <row r="310">
      <c r="A310" s="5" t="n"/>
      <c r="B310" s="5" t="n"/>
      <c r="C310" s="5" t="n"/>
      <c r="D310" s="5" t="n"/>
    </row>
    <row r="311">
      <c r="A311" s="5" t="n"/>
      <c r="B311" s="5" t="n"/>
      <c r="C311" s="5" t="n"/>
      <c r="D311" s="5" t="n"/>
    </row>
    <row r="312">
      <c r="A312" s="5" t="n"/>
      <c r="B312" s="5" t="n"/>
      <c r="C312" s="5" t="n"/>
      <c r="D312" s="5" t="n"/>
    </row>
    <row r="313">
      <c r="A313" s="5" t="n"/>
      <c r="B313" s="5" t="n"/>
      <c r="C313" s="5" t="n"/>
      <c r="D313" s="5" t="n"/>
    </row>
    <row r="314">
      <c r="A314" s="5" t="n"/>
      <c r="B314" s="5" t="n"/>
      <c r="C314" s="5" t="n"/>
      <c r="D314" s="5" t="n"/>
    </row>
    <row r="315">
      <c r="A315" s="5" t="n"/>
      <c r="B315" s="5" t="n"/>
      <c r="C315" s="5" t="n"/>
      <c r="D315" s="5" t="n"/>
    </row>
    <row r="316">
      <c r="A316" s="5" t="n"/>
      <c r="B316" s="5" t="n"/>
      <c r="C316" s="5" t="n"/>
      <c r="D316" s="5" t="n"/>
    </row>
    <row r="317">
      <c r="A317" s="5" t="n"/>
      <c r="B317" s="5" t="n"/>
      <c r="C317" s="5" t="n"/>
      <c r="D317" s="5" t="n"/>
    </row>
    <row r="318">
      <c r="A318" s="5" t="n"/>
      <c r="B318" s="5" t="n"/>
      <c r="C318" s="5" t="n"/>
      <c r="D318" s="5" t="n"/>
    </row>
    <row r="319">
      <c r="A319" s="5" t="n"/>
      <c r="B319" s="5" t="n"/>
      <c r="C319" s="5" t="n"/>
      <c r="D319" s="5" t="n"/>
    </row>
    <row r="320">
      <c r="A320" s="5" t="n"/>
      <c r="B320" s="5" t="n"/>
      <c r="C320" s="5" t="n"/>
      <c r="D320" s="5" t="n"/>
    </row>
    <row r="321">
      <c r="A321" s="5" t="n"/>
      <c r="B321" s="5" t="n"/>
      <c r="C321" s="5" t="n"/>
      <c r="D321" s="5" t="n"/>
    </row>
    <row r="322">
      <c r="A322" s="5" t="n"/>
      <c r="B322" s="5" t="n"/>
      <c r="C322" s="5" t="n"/>
      <c r="D322" s="5" t="n"/>
    </row>
    <row r="323">
      <c r="A323" s="5" t="n"/>
      <c r="B323" s="5" t="n"/>
      <c r="C323" s="5" t="n"/>
      <c r="D323" s="5" t="n"/>
    </row>
    <row r="324">
      <c r="A324" s="5" t="n"/>
      <c r="B324" s="5" t="n"/>
      <c r="C324" s="5" t="n"/>
      <c r="D324" s="5" t="n"/>
    </row>
    <row r="325">
      <c r="A325" s="5" t="n"/>
      <c r="B325" s="5" t="n"/>
      <c r="C325" s="5" t="n"/>
      <c r="D325" s="5" t="n"/>
    </row>
    <row r="326">
      <c r="A326" s="5" t="n"/>
      <c r="B326" s="5" t="n"/>
      <c r="C326" s="5" t="n"/>
      <c r="D326" s="5" t="n"/>
    </row>
    <row r="327">
      <c r="A327" s="5" t="n"/>
      <c r="B327" s="5" t="n"/>
      <c r="C327" s="5" t="n"/>
      <c r="D327" s="5" t="n"/>
    </row>
    <row r="328">
      <c r="A328" s="5" t="n"/>
      <c r="B328" s="5" t="n"/>
      <c r="C328" s="5" t="n"/>
      <c r="D328" s="5" t="n"/>
    </row>
    <row r="329">
      <c r="A329" s="5" t="n"/>
      <c r="B329" s="5" t="n"/>
      <c r="C329" s="5" t="n"/>
      <c r="D329" s="5" t="n"/>
    </row>
    <row r="330">
      <c r="A330" s="5" t="n"/>
      <c r="B330" s="5" t="n"/>
      <c r="C330" s="5" t="n"/>
      <c r="D330" s="5" t="n"/>
    </row>
    <row r="331">
      <c r="A331" s="5" t="n"/>
      <c r="B331" s="5" t="n"/>
      <c r="C331" s="5" t="n"/>
      <c r="D331" s="5" t="n"/>
    </row>
    <row r="332">
      <c r="A332" s="5" t="n"/>
      <c r="B332" s="5" t="n"/>
      <c r="C332" s="5" t="n"/>
      <c r="D332" s="5" t="n"/>
    </row>
    <row r="333">
      <c r="A333" s="5" t="n"/>
      <c r="B333" s="5" t="n"/>
      <c r="C333" s="5" t="n"/>
      <c r="D333" s="5" t="n"/>
    </row>
    <row r="334">
      <c r="A334" s="5" t="n"/>
      <c r="B334" s="5" t="n"/>
      <c r="C334" s="5" t="n"/>
      <c r="D334" s="5" t="n"/>
    </row>
    <row r="335">
      <c r="A335" s="5" t="n"/>
      <c r="B335" s="5" t="n"/>
      <c r="C335" s="5" t="n"/>
      <c r="D335" s="5" t="n"/>
    </row>
    <row r="336">
      <c r="A336" s="5" t="n"/>
      <c r="B336" s="5" t="n"/>
      <c r="C336" s="5" t="n"/>
      <c r="D336" s="5" t="n"/>
    </row>
    <row r="337">
      <c r="A337" s="5" t="n"/>
      <c r="B337" s="5" t="n"/>
      <c r="C337" s="5" t="n"/>
      <c r="D337" s="5" t="n"/>
    </row>
    <row r="338">
      <c r="A338" s="5" t="n"/>
      <c r="B338" s="5" t="n"/>
      <c r="C338" s="5" t="n"/>
      <c r="D338" s="5" t="n"/>
    </row>
    <row r="339">
      <c r="A339" s="5" t="n"/>
      <c r="B339" s="5" t="n"/>
      <c r="C339" s="5" t="n"/>
      <c r="D339" s="5" t="n"/>
    </row>
    <row r="340">
      <c r="A340" s="5" t="n"/>
      <c r="B340" s="5" t="n"/>
      <c r="C340" s="5" t="n"/>
      <c r="D340" s="5" t="n"/>
    </row>
    <row r="341">
      <c r="A341" s="5" t="n"/>
      <c r="B341" s="5" t="n"/>
      <c r="C341" s="5" t="n"/>
      <c r="D341" s="5" t="n"/>
    </row>
    <row r="342">
      <c r="A342" s="5" t="n"/>
      <c r="B342" s="5" t="n"/>
      <c r="C342" s="5" t="n"/>
      <c r="D342" s="5" t="n"/>
    </row>
    <row r="343">
      <c r="A343" s="5" t="n"/>
      <c r="B343" s="5" t="n"/>
      <c r="C343" s="5" t="n"/>
      <c r="D343" s="5" t="n"/>
    </row>
    <row r="344">
      <c r="A344" s="5" t="n"/>
      <c r="B344" s="5" t="n"/>
      <c r="C344" s="5" t="n"/>
      <c r="D344" s="5" t="n"/>
    </row>
    <row r="345">
      <c r="A345" s="5" t="n"/>
      <c r="B345" s="5" t="n"/>
      <c r="C345" s="5" t="n"/>
      <c r="D345" s="5" t="n"/>
    </row>
    <row r="346">
      <c r="A346" s="5" t="n"/>
      <c r="B346" s="5" t="n"/>
      <c r="C346" s="5" t="n"/>
      <c r="D346" s="5" t="n"/>
    </row>
    <row r="347">
      <c r="A347" s="5" t="n"/>
      <c r="B347" s="5" t="n"/>
      <c r="C347" s="5" t="n"/>
      <c r="D347" s="5" t="n"/>
    </row>
    <row r="348">
      <c r="A348" s="5" t="n"/>
      <c r="B348" s="5" t="n"/>
      <c r="C348" s="5" t="n"/>
      <c r="D348" s="5" t="n"/>
    </row>
    <row r="349">
      <c r="A349" s="5" t="n"/>
      <c r="B349" s="5" t="n"/>
      <c r="C349" s="5" t="n"/>
      <c r="D349" s="5" t="n"/>
    </row>
    <row r="350">
      <c r="A350" s="5" t="n"/>
      <c r="B350" s="5" t="n"/>
      <c r="C350" s="5" t="n"/>
      <c r="D350" s="5" t="n"/>
    </row>
    <row r="351">
      <c r="A351" s="5" t="n"/>
      <c r="B351" s="5" t="n"/>
      <c r="C351" s="5" t="n"/>
      <c r="D351" s="5" t="n"/>
    </row>
    <row r="352">
      <c r="A352" s="5" t="n"/>
      <c r="B352" s="5" t="n"/>
      <c r="C352" s="5" t="n"/>
      <c r="D352" s="5" t="n"/>
    </row>
    <row r="353">
      <c r="A353" s="5" t="n"/>
      <c r="B353" s="5" t="n"/>
      <c r="C353" s="5" t="n"/>
      <c r="D353" s="5" t="n"/>
    </row>
    <row r="354">
      <c r="A354" s="5" t="n"/>
      <c r="B354" s="5" t="n"/>
      <c r="C354" s="5" t="n"/>
      <c r="D354" s="5" t="n"/>
    </row>
    <row r="355">
      <c r="A355" s="5" t="n"/>
      <c r="B355" s="5" t="n"/>
      <c r="C355" s="5" t="n"/>
      <c r="D355" s="5" t="n"/>
    </row>
    <row r="356">
      <c r="A356" s="5" t="n"/>
      <c r="B356" s="5" t="n"/>
      <c r="C356" s="5" t="n"/>
      <c r="D356" s="5" t="n"/>
    </row>
    <row r="357">
      <c r="A357" s="5" t="n"/>
      <c r="B357" s="5" t="n"/>
      <c r="C357" s="5" t="n"/>
      <c r="D357" s="5" t="n"/>
    </row>
    <row r="358">
      <c r="A358" s="5" t="n"/>
      <c r="B358" s="5" t="n"/>
      <c r="C358" s="5" t="n"/>
      <c r="D358" s="5" t="n"/>
    </row>
    <row r="359">
      <c r="A359" s="5" t="n"/>
      <c r="B359" s="5" t="n"/>
      <c r="C359" s="5" t="n"/>
      <c r="D359" s="5" t="n"/>
    </row>
    <row r="360">
      <c r="A360" s="5" t="n"/>
      <c r="B360" s="5" t="n"/>
      <c r="C360" s="5" t="n"/>
      <c r="D360" s="5" t="n"/>
    </row>
    <row r="361">
      <c r="A361" s="5" t="n"/>
      <c r="B361" s="5" t="n"/>
      <c r="C361" s="5" t="n"/>
      <c r="D361" s="5" t="n"/>
    </row>
    <row r="362">
      <c r="A362" s="5" t="n"/>
      <c r="B362" s="5" t="n"/>
      <c r="C362" s="5" t="n"/>
      <c r="D362" s="5" t="n"/>
    </row>
    <row r="363">
      <c r="A363" s="5" t="n"/>
      <c r="B363" s="5" t="n"/>
      <c r="C363" s="5" t="n"/>
      <c r="D363" s="5" t="n"/>
    </row>
    <row r="364">
      <c r="A364" s="5" t="n"/>
      <c r="B364" s="5" t="n"/>
      <c r="C364" s="5" t="n"/>
      <c r="D364" s="5" t="n"/>
    </row>
    <row r="365">
      <c r="A365" s="5" t="n"/>
      <c r="B365" s="5" t="n"/>
      <c r="C365" s="5" t="n"/>
      <c r="D365" s="5" t="n"/>
    </row>
    <row r="366">
      <c r="A366" s="5" t="n"/>
      <c r="B366" s="5" t="n"/>
      <c r="C366" s="5" t="n"/>
      <c r="D366" s="5" t="n"/>
    </row>
    <row r="367">
      <c r="A367" s="5" t="n"/>
      <c r="B367" s="5" t="n"/>
      <c r="C367" s="5" t="n"/>
      <c r="D367" s="5" t="n"/>
    </row>
    <row r="368">
      <c r="A368" s="5" t="n"/>
      <c r="B368" s="5" t="n"/>
      <c r="C368" s="5" t="n"/>
      <c r="D368" s="5" t="n"/>
    </row>
    <row r="369">
      <c r="A369" s="5" t="n"/>
      <c r="B369" s="5" t="n"/>
      <c r="C369" s="5" t="n"/>
      <c r="D369" s="5" t="n"/>
    </row>
    <row r="370">
      <c r="A370" s="5" t="n"/>
      <c r="B370" s="5" t="n"/>
      <c r="C370" s="5" t="n"/>
      <c r="D370" s="5" t="n"/>
    </row>
    <row r="371">
      <c r="A371" s="5" t="n"/>
      <c r="B371" s="5" t="n"/>
      <c r="C371" s="5" t="n"/>
      <c r="D371" s="5" t="n"/>
    </row>
    <row r="372">
      <c r="A372" s="5" t="n"/>
      <c r="B372" s="5" t="n"/>
      <c r="C372" s="5" t="n"/>
      <c r="D372" s="5" t="n"/>
    </row>
    <row r="373">
      <c r="A373" s="5" t="n"/>
      <c r="B373" s="5" t="n"/>
      <c r="C373" s="5" t="n"/>
      <c r="D373" s="5" t="n"/>
    </row>
    <row r="374">
      <c r="A374" s="5" t="n"/>
      <c r="B374" s="5" t="n"/>
      <c r="C374" s="5" t="n"/>
      <c r="D374" s="5" t="n"/>
    </row>
    <row r="375">
      <c r="A375" s="5" t="n"/>
      <c r="B375" s="5" t="n"/>
      <c r="C375" s="5" t="n"/>
      <c r="D375" s="5" t="n"/>
    </row>
    <row r="376">
      <c r="A376" s="5" t="n"/>
      <c r="B376" s="5" t="n"/>
      <c r="C376" s="5" t="n"/>
      <c r="D376" s="5" t="n"/>
    </row>
    <row r="377">
      <c r="A377" s="5" t="n"/>
      <c r="B377" s="5" t="n"/>
      <c r="C377" s="5" t="n"/>
      <c r="D377" s="5" t="n"/>
    </row>
    <row r="378">
      <c r="A378" s="5" t="n"/>
      <c r="B378" s="5" t="n"/>
      <c r="C378" s="5" t="n"/>
      <c r="D378" s="5" t="n"/>
    </row>
    <row r="379">
      <c r="A379" s="5" t="n"/>
      <c r="B379" s="5" t="n"/>
      <c r="C379" s="5" t="n"/>
      <c r="D379" s="5" t="n"/>
    </row>
    <row r="380">
      <c r="A380" s="5" t="n"/>
      <c r="B380" s="5" t="n"/>
      <c r="C380" s="5" t="n"/>
      <c r="D380" s="5" t="n"/>
    </row>
    <row r="381">
      <c r="A381" s="5" t="n"/>
      <c r="B381" s="5" t="n"/>
      <c r="C381" s="5" t="n"/>
      <c r="D381" s="5" t="n"/>
    </row>
    <row r="382">
      <c r="A382" s="5" t="n"/>
      <c r="B382" s="5" t="n"/>
      <c r="C382" s="5" t="n"/>
      <c r="D382" s="5" t="n"/>
    </row>
    <row r="383">
      <c r="A383" s="5" t="n"/>
      <c r="B383" s="5" t="n"/>
      <c r="C383" s="5" t="n"/>
      <c r="D383" s="5" t="n"/>
    </row>
    <row r="384">
      <c r="A384" s="5" t="n"/>
      <c r="B384" s="5" t="n"/>
      <c r="C384" s="5" t="n"/>
      <c r="D384" s="5" t="n"/>
    </row>
    <row r="385">
      <c r="A385" s="5" t="n"/>
      <c r="B385" s="5" t="n"/>
      <c r="C385" s="5" t="n"/>
      <c r="D385" s="5" t="n"/>
    </row>
    <row r="386">
      <c r="A386" s="5" t="n"/>
      <c r="B386" s="5" t="n"/>
      <c r="C386" s="5" t="n"/>
      <c r="D386" s="5" t="n"/>
    </row>
    <row r="387">
      <c r="A387" s="5" t="n"/>
      <c r="B387" s="5" t="n"/>
      <c r="C387" s="5" t="n"/>
      <c r="D387" s="5" t="n"/>
    </row>
    <row r="388">
      <c r="A388" s="5" t="n"/>
      <c r="B388" s="5" t="n"/>
      <c r="C388" s="5" t="n"/>
      <c r="D388" s="5" t="n"/>
    </row>
    <row r="389">
      <c r="A389" s="5" t="n"/>
      <c r="B389" s="5" t="n"/>
      <c r="C389" s="5" t="n"/>
      <c r="D389" s="5" t="n"/>
    </row>
    <row r="390">
      <c r="A390" s="5" t="n"/>
      <c r="B390" s="5" t="n"/>
      <c r="C390" s="5" t="n"/>
      <c r="D390" s="5" t="n"/>
    </row>
    <row r="391">
      <c r="A391" s="5" t="n"/>
      <c r="B391" s="5" t="n"/>
      <c r="C391" s="5" t="n"/>
      <c r="D391" s="5" t="n"/>
    </row>
    <row r="392">
      <c r="A392" s="5" t="n"/>
      <c r="B392" s="5" t="n"/>
      <c r="C392" s="5" t="n"/>
      <c r="D392" s="5" t="n"/>
    </row>
    <row r="393">
      <c r="A393" s="5" t="n"/>
      <c r="B393" s="5" t="n"/>
      <c r="C393" s="5" t="n"/>
      <c r="D393" s="5" t="n"/>
    </row>
    <row r="394">
      <c r="A394" s="5" t="n"/>
      <c r="B394" s="5" t="n"/>
      <c r="C394" s="5" t="n"/>
      <c r="D394" s="5" t="n"/>
    </row>
    <row r="395">
      <c r="A395" s="5" t="n"/>
      <c r="B395" s="5" t="n"/>
      <c r="C395" s="5" t="n"/>
      <c r="D395" s="5" t="n"/>
    </row>
    <row r="396">
      <c r="A396" s="5" t="n"/>
      <c r="B396" s="5" t="n"/>
      <c r="C396" s="5" t="n"/>
      <c r="D396" s="5" t="n"/>
    </row>
    <row r="397">
      <c r="A397" s="5" t="n"/>
      <c r="B397" s="5" t="n"/>
      <c r="C397" s="5" t="n"/>
      <c r="D397" s="5" t="n"/>
    </row>
    <row r="398">
      <c r="A398" s="5" t="n"/>
      <c r="B398" s="5" t="n"/>
      <c r="C398" s="5" t="n"/>
      <c r="D398" s="5" t="n"/>
    </row>
    <row r="399">
      <c r="A399" s="5" t="n"/>
      <c r="B399" s="5" t="n"/>
      <c r="C399" s="5" t="n"/>
      <c r="D399" s="5" t="n"/>
    </row>
    <row r="400">
      <c r="A400" s="5" t="n"/>
      <c r="B400" s="5" t="n"/>
      <c r="C400" s="5" t="n"/>
      <c r="D400" s="5" t="n"/>
    </row>
    <row r="401">
      <c r="A401" s="5" t="n"/>
      <c r="B401" s="5" t="n"/>
      <c r="C401" s="5" t="n"/>
      <c r="D401" s="5" t="n"/>
    </row>
    <row r="402">
      <c r="A402" s="5" t="n"/>
      <c r="B402" s="5" t="n"/>
      <c r="C402" s="5" t="n"/>
      <c r="D402" s="5" t="n"/>
    </row>
    <row r="403">
      <c r="A403" s="5" t="n"/>
      <c r="B403" s="5" t="n"/>
      <c r="C403" s="5" t="n"/>
      <c r="D403" s="5" t="n"/>
    </row>
    <row r="404">
      <c r="A404" s="5" t="n"/>
      <c r="B404" s="5" t="n"/>
      <c r="C404" s="5" t="n"/>
      <c r="D404" s="5" t="n"/>
    </row>
    <row r="405">
      <c r="A405" s="5" t="n"/>
      <c r="B405" s="5" t="n"/>
      <c r="C405" s="5" t="n"/>
      <c r="D405" s="5" t="n"/>
    </row>
    <row r="406">
      <c r="A406" s="5" t="n"/>
      <c r="B406" s="5" t="n"/>
      <c r="C406" s="5" t="n"/>
      <c r="D406" s="5" t="n"/>
    </row>
    <row r="407">
      <c r="A407" s="5" t="n"/>
      <c r="B407" s="5" t="n"/>
      <c r="C407" s="5" t="n"/>
      <c r="D407" s="5" t="n"/>
    </row>
    <row r="408">
      <c r="A408" s="5" t="n"/>
      <c r="B408" s="5" t="n"/>
      <c r="C408" s="5" t="n"/>
      <c r="D408" s="5" t="n"/>
    </row>
    <row r="409">
      <c r="A409" s="5" t="n"/>
      <c r="B409" s="5" t="n"/>
      <c r="C409" s="5" t="n"/>
      <c r="D409" s="5" t="n"/>
    </row>
    <row r="410">
      <c r="A410" s="5" t="n"/>
      <c r="B410" s="5" t="n"/>
      <c r="C410" s="5" t="n"/>
      <c r="D410" s="5" t="n"/>
    </row>
    <row r="411">
      <c r="A411" s="5" t="n"/>
      <c r="B411" s="5" t="n"/>
      <c r="C411" s="5" t="n"/>
      <c r="D411" s="5" t="n"/>
    </row>
    <row r="412">
      <c r="A412" s="5" t="n"/>
      <c r="B412" s="5" t="n"/>
      <c r="C412" s="5" t="n"/>
      <c r="D412" s="5" t="n"/>
    </row>
    <row r="413">
      <c r="A413" s="5" t="n"/>
      <c r="B413" s="5" t="n"/>
      <c r="C413" s="5" t="n"/>
      <c r="D413" s="5" t="n"/>
    </row>
    <row r="414">
      <c r="A414" s="5" t="n"/>
      <c r="B414" s="5" t="n"/>
      <c r="C414" s="5" t="n"/>
      <c r="D414" s="5" t="n"/>
    </row>
    <row r="415">
      <c r="A415" s="5" t="n"/>
      <c r="B415" s="5" t="n"/>
      <c r="C415" s="5" t="n"/>
      <c r="D415" s="5" t="n"/>
    </row>
    <row r="416">
      <c r="A416" s="5" t="n"/>
      <c r="B416" s="5" t="n"/>
      <c r="C416" s="5" t="n"/>
      <c r="D416" s="5" t="n"/>
    </row>
    <row r="417">
      <c r="A417" s="5" t="n"/>
      <c r="B417" s="5" t="n"/>
      <c r="C417" s="5" t="n"/>
      <c r="D417" s="5" t="n"/>
    </row>
    <row r="418">
      <c r="A418" s="5" t="n"/>
      <c r="B418" s="5" t="n"/>
      <c r="C418" s="5" t="n"/>
      <c r="D418" s="5" t="n"/>
    </row>
    <row r="419">
      <c r="A419" s="5" t="n"/>
      <c r="B419" s="5" t="n"/>
      <c r="C419" s="5" t="n"/>
      <c r="D419" s="5" t="n"/>
    </row>
    <row r="420">
      <c r="A420" s="5" t="n"/>
      <c r="B420" s="5" t="n"/>
      <c r="C420" s="5" t="n"/>
      <c r="D420" s="5" t="n"/>
    </row>
    <row r="421">
      <c r="A421" s="5" t="n"/>
      <c r="B421" s="5" t="n"/>
      <c r="C421" s="5" t="n"/>
      <c r="D421" s="5" t="n"/>
    </row>
    <row r="422">
      <c r="A422" s="5" t="n"/>
      <c r="B422" s="5" t="n"/>
      <c r="C422" s="5" t="n"/>
      <c r="D422" s="5" t="n"/>
    </row>
    <row r="423">
      <c r="A423" s="5" t="n"/>
      <c r="B423" s="5" t="n"/>
      <c r="C423" s="5" t="n"/>
      <c r="D423" s="5" t="n"/>
    </row>
    <row r="424">
      <c r="A424" s="5" t="n"/>
      <c r="B424" s="5" t="n"/>
      <c r="C424" s="5" t="n"/>
      <c r="D424" s="5" t="n"/>
    </row>
    <row r="425">
      <c r="A425" s="5" t="n"/>
      <c r="B425" s="5" t="n"/>
      <c r="C425" s="5" t="n"/>
      <c r="D425" s="5" t="n"/>
    </row>
    <row r="426">
      <c r="A426" s="5" t="n"/>
      <c r="B426" s="5" t="n"/>
      <c r="C426" s="5" t="n"/>
      <c r="D426" s="5" t="n"/>
    </row>
    <row r="427">
      <c r="A427" s="5" t="n"/>
      <c r="B427" s="5" t="n"/>
      <c r="C427" s="5" t="n"/>
      <c r="D427" s="5" t="n"/>
    </row>
    <row r="428">
      <c r="A428" s="5" t="n"/>
      <c r="B428" s="5" t="n"/>
      <c r="C428" s="5" t="n"/>
      <c r="D428" s="5" t="n"/>
    </row>
    <row r="429">
      <c r="A429" s="5" t="n"/>
      <c r="B429" s="5" t="n"/>
      <c r="C429" s="5" t="n"/>
      <c r="D429" s="5" t="n"/>
    </row>
    <row r="430">
      <c r="A430" s="5" t="n"/>
      <c r="B430" s="5" t="n"/>
      <c r="C430" s="5" t="n"/>
      <c r="D430" s="5" t="n"/>
    </row>
    <row r="431">
      <c r="A431" s="5" t="n"/>
      <c r="B431" s="5" t="n"/>
      <c r="C431" s="5" t="n"/>
      <c r="D431" s="5" t="n"/>
    </row>
    <row r="432">
      <c r="A432" s="5" t="n"/>
      <c r="B432" s="5" t="n"/>
      <c r="C432" s="5" t="n"/>
      <c r="D432" s="5" t="n"/>
    </row>
    <row r="433">
      <c r="A433" s="5" t="n"/>
      <c r="B433" s="5" t="n"/>
      <c r="C433" s="5" t="n"/>
      <c r="D433" s="5" t="n"/>
    </row>
    <row r="434">
      <c r="A434" s="5" t="n"/>
      <c r="B434" s="5" t="n"/>
      <c r="C434" s="5" t="n"/>
      <c r="D434" s="5" t="n"/>
    </row>
    <row r="435">
      <c r="A435" s="5" t="n"/>
      <c r="B435" s="5" t="n"/>
      <c r="C435" s="5" t="n"/>
      <c r="D435" s="5" t="n"/>
    </row>
    <row r="436">
      <c r="A436" s="5" t="n"/>
      <c r="B436" s="5" t="n"/>
      <c r="C436" s="5" t="n"/>
      <c r="D436" s="5" t="n"/>
    </row>
    <row r="437">
      <c r="A437" s="5" t="n"/>
      <c r="B437" s="5" t="n"/>
      <c r="C437" s="5" t="n"/>
      <c r="D437" s="5" t="n"/>
    </row>
    <row r="438">
      <c r="A438" s="5" t="n"/>
      <c r="B438" s="5" t="n"/>
      <c r="C438" s="5" t="n"/>
      <c r="D438" s="5" t="n"/>
    </row>
    <row r="439">
      <c r="A439" s="5" t="n"/>
      <c r="B439" s="5" t="n"/>
      <c r="C439" s="5" t="n"/>
      <c r="D439" s="5" t="n"/>
    </row>
    <row r="440">
      <c r="A440" s="5" t="n"/>
      <c r="B440" s="5" t="n"/>
      <c r="C440" s="5" t="n"/>
      <c r="D440" s="5" t="n"/>
    </row>
    <row r="441">
      <c r="A441" s="5" t="n"/>
      <c r="B441" s="5" t="n"/>
      <c r="C441" s="5" t="n"/>
      <c r="D441" s="5" t="n"/>
    </row>
    <row r="442">
      <c r="A442" s="5" t="n"/>
      <c r="B442" s="5" t="n"/>
      <c r="C442" s="5" t="n"/>
      <c r="D442" s="5" t="n"/>
    </row>
    <row r="443">
      <c r="A443" s="5" t="n"/>
      <c r="B443" s="5" t="n"/>
      <c r="C443" s="5" t="n"/>
      <c r="D443" s="5" t="n"/>
    </row>
    <row r="444">
      <c r="A444" s="5" t="n"/>
      <c r="B444" s="5" t="n"/>
      <c r="C444" s="5" t="n"/>
      <c r="D444" s="5" t="n"/>
    </row>
    <row r="445">
      <c r="A445" s="5" t="n"/>
      <c r="B445" s="5" t="n"/>
      <c r="C445" s="5" t="n"/>
      <c r="D445" s="5" t="n"/>
    </row>
    <row r="446">
      <c r="A446" s="5" t="n"/>
      <c r="B446" s="5" t="n"/>
      <c r="C446" s="5" t="n"/>
      <c r="D446" s="5" t="n"/>
    </row>
    <row r="447">
      <c r="A447" s="5" t="n"/>
      <c r="B447" s="5" t="n"/>
      <c r="C447" s="5" t="n"/>
      <c r="D447" s="5" t="n"/>
    </row>
    <row r="448">
      <c r="A448" s="5" t="n"/>
      <c r="B448" s="5" t="n"/>
      <c r="C448" s="5" t="n"/>
      <c r="D448" s="5" t="n"/>
    </row>
    <row r="449">
      <c r="A449" s="5" t="n"/>
      <c r="B449" s="5" t="n"/>
      <c r="C449" s="5" t="n"/>
      <c r="D449" s="5" t="n"/>
    </row>
    <row r="450">
      <c r="A450" s="5" t="n"/>
      <c r="B450" s="5" t="n"/>
      <c r="C450" s="5" t="n"/>
      <c r="D450" s="5" t="n"/>
    </row>
    <row r="451">
      <c r="A451" s="5" t="n"/>
      <c r="B451" s="5" t="n"/>
      <c r="C451" s="5" t="n"/>
      <c r="D451" s="5" t="n"/>
    </row>
    <row r="452">
      <c r="A452" s="5" t="n"/>
      <c r="B452" s="5" t="n"/>
      <c r="C452" s="5" t="n"/>
      <c r="D452" s="5" t="n"/>
    </row>
    <row r="453">
      <c r="A453" s="5" t="n"/>
      <c r="B453" s="5" t="n"/>
      <c r="C453" s="5" t="n"/>
      <c r="D453" s="5" t="n"/>
    </row>
    <row r="454">
      <c r="A454" s="5" t="n"/>
      <c r="B454" s="5" t="n"/>
      <c r="C454" s="5" t="n"/>
      <c r="D454" s="5" t="n"/>
    </row>
    <row r="455">
      <c r="A455" s="5" t="n"/>
      <c r="B455" s="5" t="n"/>
      <c r="C455" s="5" t="n"/>
      <c r="D455" s="5" t="n"/>
    </row>
    <row r="456">
      <c r="A456" s="5" t="n"/>
      <c r="B456" s="5" t="n"/>
      <c r="C456" s="5" t="n"/>
      <c r="D456" s="5" t="n"/>
    </row>
    <row r="457">
      <c r="A457" s="5" t="n"/>
      <c r="B457" s="5" t="n"/>
      <c r="C457" s="5" t="n"/>
      <c r="D457" s="5" t="n"/>
    </row>
    <row r="458">
      <c r="A458" s="5" t="n"/>
      <c r="B458" s="5" t="n"/>
      <c r="C458" s="5" t="n"/>
      <c r="D458" s="5" t="n"/>
    </row>
    <row r="459">
      <c r="A459" s="5" t="n"/>
      <c r="B459" s="5" t="n"/>
      <c r="C459" s="5" t="n"/>
      <c r="D459" s="5" t="n"/>
    </row>
    <row r="460">
      <c r="A460" s="5" t="n"/>
      <c r="B460" s="5" t="n"/>
      <c r="C460" s="5" t="n"/>
      <c r="D460" s="5" t="n"/>
    </row>
    <row r="461">
      <c r="A461" s="5" t="n"/>
      <c r="B461" s="5" t="n"/>
      <c r="C461" s="5" t="n"/>
      <c r="D461" s="5" t="n"/>
    </row>
    <row r="462">
      <c r="A462" s="5" t="n"/>
      <c r="B462" s="5" t="n"/>
      <c r="C462" s="5" t="n"/>
      <c r="D462" s="5" t="n"/>
    </row>
    <row r="463">
      <c r="A463" s="5" t="n"/>
      <c r="B463" s="5" t="n"/>
      <c r="C463" s="5" t="n"/>
      <c r="D463" s="5" t="n"/>
    </row>
    <row r="464">
      <c r="A464" s="5" t="n"/>
      <c r="B464" s="5" t="n"/>
      <c r="C464" s="5" t="n"/>
      <c r="D464" s="5" t="n"/>
    </row>
    <row r="465">
      <c r="A465" s="5" t="n"/>
      <c r="B465" s="5" t="n"/>
      <c r="C465" s="5" t="n"/>
      <c r="D465" s="5" t="n"/>
    </row>
    <row r="466">
      <c r="A466" s="5" t="n"/>
      <c r="B466" s="5" t="n"/>
      <c r="C466" s="5" t="n"/>
      <c r="D466" s="5" t="n"/>
    </row>
    <row r="467">
      <c r="A467" s="5" t="n"/>
      <c r="B467" s="5" t="n"/>
      <c r="C467" s="5" t="n"/>
      <c r="D467" s="5" t="n"/>
    </row>
    <row r="468">
      <c r="A468" s="5" t="n"/>
      <c r="B468" s="5" t="n"/>
      <c r="C468" s="5" t="n"/>
      <c r="D468" s="5" t="n"/>
    </row>
    <row r="469">
      <c r="A469" s="5" t="n"/>
      <c r="B469" s="5" t="n"/>
      <c r="C469" s="5" t="n"/>
      <c r="D469" s="5" t="n"/>
    </row>
    <row r="470">
      <c r="A470" s="5" t="n"/>
      <c r="B470" s="5" t="n"/>
      <c r="C470" s="5" t="n"/>
      <c r="D470" s="5" t="n"/>
    </row>
    <row r="471">
      <c r="A471" s="5" t="n"/>
      <c r="B471" s="5" t="n"/>
      <c r="C471" s="5" t="n"/>
      <c r="D471" s="5" t="n"/>
    </row>
    <row r="472">
      <c r="A472" s="5" t="n"/>
      <c r="B472" s="5" t="n"/>
      <c r="C472" s="5" t="n"/>
      <c r="D472" s="5" t="n"/>
    </row>
    <row r="473">
      <c r="A473" s="5" t="n"/>
      <c r="B473" s="5" t="n"/>
      <c r="C473" s="5" t="n"/>
      <c r="D473" s="5" t="n"/>
    </row>
    <row r="474">
      <c r="A474" s="5" t="n"/>
      <c r="B474" s="5" t="n"/>
      <c r="C474" s="5" t="n"/>
      <c r="D474" s="5" t="n"/>
    </row>
    <row r="475">
      <c r="A475" s="5" t="n"/>
      <c r="B475" s="5" t="n"/>
      <c r="C475" s="5" t="n"/>
      <c r="D475" s="5" t="n"/>
    </row>
    <row r="476">
      <c r="A476" s="5" t="n"/>
      <c r="B476" s="5" t="n"/>
      <c r="C476" s="5" t="n"/>
      <c r="D476" s="5" t="n"/>
    </row>
    <row r="477">
      <c r="A477" s="5" t="n"/>
      <c r="B477" s="5" t="n"/>
      <c r="C477" s="5" t="n"/>
      <c r="D477" s="5" t="n"/>
    </row>
    <row r="478">
      <c r="A478" s="5" t="n"/>
      <c r="B478" s="5" t="n"/>
      <c r="C478" s="5" t="n"/>
      <c r="D478" s="5" t="n"/>
    </row>
    <row r="479">
      <c r="A479" s="5" t="n"/>
      <c r="B479" s="5" t="n"/>
      <c r="C479" s="5" t="n"/>
      <c r="D479" s="5" t="n"/>
    </row>
    <row r="480">
      <c r="A480" s="5" t="n"/>
      <c r="B480" s="5" t="n"/>
      <c r="C480" s="5" t="n"/>
      <c r="D480" s="5" t="n"/>
    </row>
    <row r="481">
      <c r="A481" s="5" t="n"/>
      <c r="B481" s="5" t="n"/>
      <c r="C481" s="5" t="n"/>
      <c r="D481" s="5" t="n"/>
    </row>
    <row r="482">
      <c r="A482" s="5" t="n"/>
      <c r="B482" s="5" t="n"/>
      <c r="C482" s="5" t="n"/>
      <c r="D482" s="5" t="n"/>
    </row>
    <row r="483">
      <c r="A483" s="5" t="n"/>
      <c r="B483" s="5" t="n"/>
      <c r="C483" s="5" t="n"/>
      <c r="D483" s="5" t="n"/>
    </row>
    <row r="484">
      <c r="A484" s="5" t="n"/>
      <c r="B484" s="5" t="n"/>
      <c r="C484" s="5" t="n"/>
      <c r="D484" s="5" t="n"/>
    </row>
    <row r="485">
      <c r="A485" s="5" t="n"/>
      <c r="B485" s="5" t="n"/>
      <c r="C485" s="5" t="n"/>
      <c r="D485" s="5" t="n"/>
    </row>
    <row r="486">
      <c r="A486" s="5" t="n"/>
      <c r="B486" s="5" t="n"/>
      <c r="C486" s="5" t="n"/>
      <c r="D486" s="5" t="n"/>
    </row>
    <row r="487">
      <c r="A487" s="5" t="n"/>
      <c r="B487" s="5" t="n"/>
      <c r="C487" s="5" t="n"/>
      <c r="D487" s="5" t="n"/>
    </row>
    <row r="488">
      <c r="A488" s="5" t="n"/>
      <c r="B488" s="5" t="n"/>
      <c r="C488" s="5" t="n"/>
      <c r="D488" s="5" t="n"/>
    </row>
    <row r="489">
      <c r="A489" s="5" t="n"/>
      <c r="B489" s="5" t="n"/>
      <c r="C489" s="5" t="n"/>
      <c r="D489" s="5" t="n"/>
    </row>
    <row r="490">
      <c r="A490" s="5" t="n"/>
      <c r="B490" s="5" t="n"/>
      <c r="C490" s="5" t="n"/>
      <c r="D490" s="5" t="n"/>
    </row>
    <row r="491">
      <c r="A491" s="5" t="n"/>
      <c r="B491" s="5" t="n"/>
      <c r="C491" s="5" t="n"/>
      <c r="D491" s="5" t="n"/>
    </row>
    <row r="492">
      <c r="A492" s="5" t="n"/>
      <c r="B492" s="5" t="n"/>
      <c r="C492" s="5" t="n"/>
      <c r="D492" s="5" t="n"/>
    </row>
    <row r="493">
      <c r="A493" s="5" t="n"/>
      <c r="B493" s="5" t="n"/>
      <c r="C493" s="5" t="n"/>
      <c r="D493" s="5" t="n"/>
    </row>
    <row r="494">
      <c r="A494" s="5" t="n"/>
      <c r="B494" s="5" t="n"/>
      <c r="C494" s="5" t="n"/>
      <c r="D494" s="5" t="n"/>
    </row>
    <row r="495">
      <c r="A495" s="5" t="n"/>
      <c r="B495" s="5" t="n"/>
      <c r="C495" s="5" t="n"/>
      <c r="D495" s="5" t="n"/>
    </row>
    <row r="496">
      <c r="A496" s="5" t="n"/>
      <c r="B496" s="5" t="n"/>
      <c r="C496" s="5" t="n"/>
      <c r="D496" s="5" t="n"/>
    </row>
    <row r="497">
      <c r="A497" s="5" t="n"/>
      <c r="B497" s="5" t="n"/>
      <c r="C497" s="5" t="n"/>
      <c r="D497" s="5" t="n"/>
    </row>
    <row r="498">
      <c r="A498" s="5" t="n"/>
      <c r="B498" s="5" t="n"/>
      <c r="C498" s="5" t="n"/>
      <c r="D498" s="5" t="n"/>
    </row>
    <row r="499">
      <c r="A499" s="5" t="n"/>
      <c r="B499" s="5" t="n"/>
      <c r="C499" s="5" t="n"/>
      <c r="D499" s="5" t="n"/>
    </row>
    <row r="500">
      <c r="A500" s="5" t="n"/>
      <c r="B500" s="5" t="n"/>
      <c r="C500" s="5" t="n"/>
      <c r="D500" s="5" t="n"/>
    </row>
    <row r="501">
      <c r="A501" s="5" t="n"/>
      <c r="B501" s="5" t="n"/>
      <c r="C501" s="5" t="n"/>
      <c r="D501" s="5" t="n"/>
    </row>
    <row r="502">
      <c r="A502" s="5" t="n"/>
      <c r="B502" s="5" t="n"/>
      <c r="C502" s="5" t="n"/>
      <c r="D502" s="5" t="n"/>
    </row>
    <row r="503">
      <c r="A503" s="5" t="n"/>
      <c r="B503" s="5" t="n"/>
      <c r="C503" s="5" t="n"/>
      <c r="D503" s="5" t="n"/>
    </row>
    <row r="504">
      <c r="A504" s="5" t="n"/>
      <c r="B504" s="5" t="n"/>
      <c r="C504" s="5" t="n"/>
      <c r="D504" s="5"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504"/>
  <sheetViews>
    <sheetView workbookViewId="0">
      <pane ySplit="4" topLeftCell="A5" activePane="bottomLeft" state="frozen"/>
      <selection pane="bottomLeft" activeCell="A1" sqref="A1"/>
    </sheetView>
  </sheetViews>
  <sheetFormatPr baseColWidth="8" defaultRowHeight="15"/>
  <cols>
    <col width="24" customWidth="1" min="1" max="1"/>
    <col width="18" customWidth="1" min="2" max="2"/>
    <col width="18" customWidth="1" min="3" max="3"/>
    <col width="28" customWidth="1" min="4" max="4"/>
  </cols>
  <sheetData>
    <row r="1">
      <c r="A1" s="1" t="inlineStr">
        <is>
          <t>Contract prices</t>
        </is>
      </c>
    </row>
    <row r="2">
      <c r="A2" s="3" t="inlineStr">
        <is>
          <t>One row per customer and item: the agreed price per selling unit.</t>
        </is>
      </c>
    </row>
    <row r="4" ht="32" customHeight="1">
      <c r="A4" s="4" t="inlineStr">
        <is>
          <t>Customer</t>
        </is>
      </c>
      <c r="B4" s="4" t="inlineStr">
        <is>
          <t>Your item number</t>
        </is>
      </c>
      <c r="C4" s="4" t="inlineStr">
        <is>
          <t>Contract price per selling unit</t>
        </is>
      </c>
      <c r="D4" s="4" t="inlineStr">
        <is>
          <t>Valid until / note</t>
        </is>
      </c>
    </row>
    <row r="5">
      <c r="A5" s="5" t="n"/>
      <c r="B5" s="5" t="n"/>
      <c r="C5" s="5" t="n"/>
      <c r="D5" s="5" t="n"/>
    </row>
    <row r="6">
      <c r="A6" s="5" t="n"/>
      <c r="B6" s="5" t="n"/>
      <c r="C6" s="5" t="n"/>
      <c r="D6" s="5" t="n"/>
    </row>
    <row r="7">
      <c r="A7" s="5" t="n"/>
      <c r="B7" s="5" t="n"/>
      <c r="C7" s="5" t="n"/>
      <c r="D7" s="5" t="n"/>
    </row>
    <row r="8">
      <c r="A8" s="5" t="n"/>
      <c r="B8" s="5" t="n"/>
      <c r="C8" s="5" t="n"/>
      <c r="D8" s="5" t="n"/>
    </row>
    <row r="9">
      <c r="A9" s="5" t="n"/>
      <c r="B9" s="5" t="n"/>
      <c r="C9" s="5" t="n"/>
      <c r="D9" s="5" t="n"/>
    </row>
    <row r="10">
      <c r="A10" s="5" t="n"/>
      <c r="B10" s="5" t="n"/>
      <c r="C10" s="5" t="n"/>
      <c r="D10" s="5" t="n"/>
    </row>
    <row r="11">
      <c r="A11" s="5" t="n"/>
      <c r="B11" s="5" t="n"/>
      <c r="C11" s="5" t="n"/>
      <c r="D11" s="5" t="n"/>
    </row>
    <row r="12">
      <c r="A12" s="5" t="n"/>
      <c r="B12" s="5" t="n"/>
      <c r="C12" s="5" t="n"/>
      <c r="D12" s="5" t="n"/>
    </row>
    <row r="13">
      <c r="A13" s="5" t="n"/>
      <c r="B13" s="5" t="n"/>
      <c r="C13" s="5" t="n"/>
      <c r="D13" s="5" t="n"/>
    </row>
    <row r="14">
      <c r="A14" s="5" t="n"/>
      <c r="B14" s="5" t="n"/>
      <c r="C14" s="5" t="n"/>
      <c r="D14" s="5" t="n"/>
    </row>
    <row r="15">
      <c r="A15" s="5" t="n"/>
      <c r="B15" s="5" t="n"/>
      <c r="C15" s="5" t="n"/>
      <c r="D15" s="5" t="n"/>
    </row>
    <row r="16">
      <c r="A16" s="5" t="n"/>
      <c r="B16" s="5" t="n"/>
      <c r="C16" s="5" t="n"/>
      <c r="D16" s="5" t="n"/>
    </row>
    <row r="17">
      <c r="A17" s="5" t="n"/>
      <c r="B17" s="5" t="n"/>
      <c r="C17" s="5" t="n"/>
      <c r="D17" s="5" t="n"/>
    </row>
    <row r="18">
      <c r="A18" s="5" t="n"/>
      <c r="B18" s="5" t="n"/>
      <c r="C18" s="5" t="n"/>
      <c r="D18" s="5" t="n"/>
    </row>
    <row r="19">
      <c r="A19" s="5" t="n"/>
      <c r="B19" s="5" t="n"/>
      <c r="C19" s="5" t="n"/>
      <c r="D19" s="5" t="n"/>
    </row>
    <row r="20">
      <c r="A20" s="5" t="n"/>
      <c r="B20" s="5" t="n"/>
      <c r="C20" s="5" t="n"/>
      <c r="D20" s="5" t="n"/>
    </row>
    <row r="21">
      <c r="A21" s="5" t="n"/>
      <c r="B21" s="5" t="n"/>
      <c r="C21" s="5" t="n"/>
      <c r="D21" s="5" t="n"/>
    </row>
    <row r="22">
      <c r="A22" s="5" t="n"/>
      <c r="B22" s="5" t="n"/>
      <c r="C22" s="5" t="n"/>
      <c r="D22" s="5" t="n"/>
    </row>
    <row r="23">
      <c r="A23" s="5" t="n"/>
      <c r="B23" s="5" t="n"/>
      <c r="C23" s="5" t="n"/>
      <c r="D23" s="5" t="n"/>
    </row>
    <row r="24">
      <c r="A24" s="5" t="n"/>
      <c r="B24" s="5" t="n"/>
      <c r="C24" s="5" t="n"/>
      <c r="D24" s="5" t="n"/>
    </row>
    <row r="25">
      <c r="A25" s="5" t="n"/>
      <c r="B25" s="5" t="n"/>
      <c r="C25" s="5" t="n"/>
      <c r="D25" s="5" t="n"/>
    </row>
    <row r="26">
      <c r="A26" s="5" t="n"/>
      <c r="B26" s="5" t="n"/>
      <c r="C26" s="5" t="n"/>
      <c r="D26" s="5" t="n"/>
    </row>
    <row r="27">
      <c r="A27" s="5" t="n"/>
      <c r="B27" s="5" t="n"/>
      <c r="C27" s="5" t="n"/>
      <c r="D27" s="5" t="n"/>
    </row>
    <row r="28">
      <c r="A28" s="5" t="n"/>
      <c r="B28" s="5" t="n"/>
      <c r="C28" s="5" t="n"/>
      <c r="D28" s="5" t="n"/>
    </row>
    <row r="29">
      <c r="A29" s="5" t="n"/>
      <c r="B29" s="5" t="n"/>
      <c r="C29" s="5" t="n"/>
      <c r="D29" s="5" t="n"/>
    </row>
    <row r="30">
      <c r="A30" s="5" t="n"/>
      <c r="B30" s="5" t="n"/>
      <c r="C30" s="5" t="n"/>
      <c r="D30" s="5" t="n"/>
    </row>
    <row r="31">
      <c r="A31" s="5" t="n"/>
      <c r="B31" s="5" t="n"/>
      <c r="C31" s="5" t="n"/>
      <c r="D31" s="5" t="n"/>
    </row>
    <row r="32">
      <c r="A32" s="5" t="n"/>
      <c r="B32" s="5" t="n"/>
      <c r="C32" s="5" t="n"/>
      <c r="D32" s="5" t="n"/>
    </row>
    <row r="33">
      <c r="A33" s="5" t="n"/>
      <c r="B33" s="5" t="n"/>
      <c r="C33" s="5" t="n"/>
      <c r="D33" s="5" t="n"/>
    </row>
    <row r="34">
      <c r="A34" s="5" t="n"/>
      <c r="B34" s="5" t="n"/>
      <c r="C34" s="5" t="n"/>
      <c r="D34" s="5" t="n"/>
    </row>
    <row r="35">
      <c r="A35" s="5" t="n"/>
      <c r="B35" s="5" t="n"/>
      <c r="C35" s="5" t="n"/>
      <c r="D35" s="5" t="n"/>
    </row>
    <row r="36">
      <c r="A36" s="5" t="n"/>
      <c r="B36" s="5" t="n"/>
      <c r="C36" s="5" t="n"/>
      <c r="D36" s="5" t="n"/>
    </row>
    <row r="37">
      <c r="A37" s="5" t="n"/>
      <c r="B37" s="5" t="n"/>
      <c r="C37" s="5" t="n"/>
      <c r="D37" s="5" t="n"/>
    </row>
    <row r="38">
      <c r="A38" s="5" t="n"/>
      <c r="B38" s="5" t="n"/>
      <c r="C38" s="5" t="n"/>
      <c r="D38" s="5" t="n"/>
    </row>
    <row r="39">
      <c r="A39" s="5" t="n"/>
      <c r="B39" s="5" t="n"/>
      <c r="C39" s="5" t="n"/>
      <c r="D39" s="5" t="n"/>
    </row>
    <row r="40">
      <c r="A40" s="5" t="n"/>
      <c r="B40" s="5" t="n"/>
      <c r="C40" s="5" t="n"/>
      <c r="D40" s="5" t="n"/>
    </row>
    <row r="41">
      <c r="A41" s="5" t="n"/>
      <c r="B41" s="5" t="n"/>
      <c r="C41" s="5" t="n"/>
      <c r="D41" s="5" t="n"/>
    </row>
    <row r="42">
      <c r="A42" s="5" t="n"/>
      <c r="B42" s="5" t="n"/>
      <c r="C42" s="5" t="n"/>
      <c r="D42" s="5" t="n"/>
    </row>
    <row r="43">
      <c r="A43" s="5" t="n"/>
      <c r="B43" s="5" t="n"/>
      <c r="C43" s="5" t="n"/>
      <c r="D43" s="5" t="n"/>
    </row>
    <row r="44">
      <c r="A44" s="5" t="n"/>
      <c r="B44" s="5" t="n"/>
      <c r="C44" s="5" t="n"/>
      <c r="D44" s="5" t="n"/>
    </row>
    <row r="45">
      <c r="A45" s="5" t="n"/>
      <c r="B45" s="5" t="n"/>
      <c r="C45" s="5" t="n"/>
      <c r="D45" s="5" t="n"/>
    </row>
    <row r="46">
      <c r="A46" s="5" t="n"/>
      <c r="B46" s="5" t="n"/>
      <c r="C46" s="5" t="n"/>
      <c r="D46" s="5" t="n"/>
    </row>
    <row r="47">
      <c r="A47" s="5" t="n"/>
      <c r="B47" s="5" t="n"/>
      <c r="C47" s="5" t="n"/>
      <c r="D47" s="5" t="n"/>
    </row>
    <row r="48">
      <c r="A48" s="5" t="n"/>
      <c r="B48" s="5" t="n"/>
      <c r="C48" s="5" t="n"/>
      <c r="D48" s="5" t="n"/>
    </row>
    <row r="49">
      <c r="A49" s="5" t="n"/>
      <c r="B49" s="5" t="n"/>
      <c r="C49" s="5" t="n"/>
      <c r="D49" s="5" t="n"/>
    </row>
    <row r="50">
      <c r="A50" s="5" t="n"/>
      <c r="B50" s="5" t="n"/>
      <c r="C50" s="5" t="n"/>
      <c r="D50" s="5" t="n"/>
    </row>
    <row r="51">
      <c r="A51" s="5" t="n"/>
      <c r="B51" s="5" t="n"/>
      <c r="C51" s="5" t="n"/>
      <c r="D51" s="5" t="n"/>
    </row>
    <row r="52">
      <c r="A52" s="5" t="n"/>
      <c r="B52" s="5" t="n"/>
      <c r="C52" s="5" t="n"/>
      <c r="D52" s="5" t="n"/>
    </row>
    <row r="53">
      <c r="A53" s="5" t="n"/>
      <c r="B53" s="5" t="n"/>
      <c r="C53" s="5" t="n"/>
      <c r="D53" s="5" t="n"/>
    </row>
    <row r="54">
      <c r="A54" s="5" t="n"/>
      <c r="B54" s="5" t="n"/>
      <c r="C54" s="5" t="n"/>
      <c r="D54" s="5" t="n"/>
    </row>
    <row r="55">
      <c r="A55" s="5" t="n"/>
      <c r="B55" s="5" t="n"/>
      <c r="C55" s="5" t="n"/>
      <c r="D55" s="5" t="n"/>
    </row>
    <row r="56">
      <c r="A56" s="5" t="n"/>
      <c r="B56" s="5" t="n"/>
      <c r="C56" s="5" t="n"/>
      <c r="D56" s="5" t="n"/>
    </row>
    <row r="57">
      <c r="A57" s="5" t="n"/>
      <c r="B57" s="5" t="n"/>
      <c r="C57" s="5" t="n"/>
      <c r="D57" s="5" t="n"/>
    </row>
    <row r="58">
      <c r="A58" s="5" t="n"/>
      <c r="B58" s="5" t="n"/>
      <c r="C58" s="5" t="n"/>
      <c r="D58" s="5" t="n"/>
    </row>
    <row r="59">
      <c r="A59" s="5" t="n"/>
      <c r="B59" s="5" t="n"/>
      <c r="C59" s="5" t="n"/>
      <c r="D59" s="5" t="n"/>
    </row>
    <row r="60">
      <c r="A60" s="5" t="n"/>
      <c r="B60" s="5" t="n"/>
      <c r="C60" s="5" t="n"/>
      <c r="D60" s="5" t="n"/>
    </row>
    <row r="61">
      <c r="A61" s="5" t="n"/>
      <c r="B61" s="5" t="n"/>
      <c r="C61" s="5" t="n"/>
      <c r="D61" s="5" t="n"/>
    </row>
    <row r="62">
      <c r="A62" s="5" t="n"/>
      <c r="B62" s="5" t="n"/>
      <c r="C62" s="5" t="n"/>
      <c r="D62" s="5" t="n"/>
    </row>
    <row r="63">
      <c r="A63" s="5" t="n"/>
      <c r="B63" s="5" t="n"/>
      <c r="C63" s="5" t="n"/>
      <c r="D63" s="5" t="n"/>
    </row>
    <row r="64">
      <c r="A64" s="5" t="n"/>
      <c r="B64" s="5" t="n"/>
      <c r="C64" s="5" t="n"/>
      <c r="D64" s="5" t="n"/>
    </row>
    <row r="65">
      <c r="A65" s="5" t="n"/>
      <c r="B65" s="5" t="n"/>
      <c r="C65" s="5" t="n"/>
      <c r="D65" s="5" t="n"/>
    </row>
    <row r="66">
      <c r="A66" s="5" t="n"/>
      <c r="B66" s="5" t="n"/>
      <c r="C66" s="5" t="n"/>
      <c r="D66" s="5" t="n"/>
    </row>
    <row r="67">
      <c r="A67" s="5" t="n"/>
      <c r="B67" s="5" t="n"/>
      <c r="C67" s="5" t="n"/>
      <c r="D67" s="5" t="n"/>
    </row>
    <row r="68">
      <c r="A68" s="5" t="n"/>
      <c r="B68" s="5" t="n"/>
      <c r="C68" s="5" t="n"/>
      <c r="D68" s="5" t="n"/>
    </row>
    <row r="69">
      <c r="A69" s="5" t="n"/>
      <c r="B69" s="5" t="n"/>
      <c r="C69" s="5" t="n"/>
      <c r="D69" s="5" t="n"/>
    </row>
    <row r="70">
      <c r="A70" s="5" t="n"/>
      <c r="B70" s="5" t="n"/>
      <c r="C70" s="5" t="n"/>
      <c r="D70" s="5" t="n"/>
    </row>
    <row r="71">
      <c r="A71" s="5" t="n"/>
      <c r="B71" s="5" t="n"/>
      <c r="C71" s="5" t="n"/>
      <c r="D71" s="5" t="n"/>
    </row>
    <row r="72">
      <c r="A72" s="5" t="n"/>
      <c r="B72" s="5" t="n"/>
      <c r="C72" s="5" t="n"/>
      <c r="D72" s="5" t="n"/>
    </row>
    <row r="73">
      <c r="A73" s="5" t="n"/>
      <c r="B73" s="5" t="n"/>
      <c r="C73" s="5" t="n"/>
      <c r="D73" s="5" t="n"/>
    </row>
    <row r="74">
      <c r="A74" s="5" t="n"/>
      <c r="B74" s="5" t="n"/>
      <c r="C74" s="5" t="n"/>
      <c r="D74" s="5" t="n"/>
    </row>
    <row r="75">
      <c r="A75" s="5" t="n"/>
      <c r="B75" s="5" t="n"/>
      <c r="C75" s="5" t="n"/>
      <c r="D75" s="5" t="n"/>
    </row>
    <row r="76">
      <c r="A76" s="5" t="n"/>
      <c r="B76" s="5" t="n"/>
      <c r="C76" s="5" t="n"/>
      <c r="D76" s="5" t="n"/>
    </row>
    <row r="77">
      <c r="A77" s="5" t="n"/>
      <c r="B77" s="5" t="n"/>
      <c r="C77" s="5" t="n"/>
      <c r="D77" s="5" t="n"/>
    </row>
    <row r="78">
      <c r="A78" s="5" t="n"/>
      <c r="B78" s="5" t="n"/>
      <c r="C78" s="5" t="n"/>
      <c r="D78" s="5" t="n"/>
    </row>
    <row r="79">
      <c r="A79" s="5" t="n"/>
      <c r="B79" s="5" t="n"/>
      <c r="C79" s="5" t="n"/>
      <c r="D79" s="5" t="n"/>
    </row>
    <row r="80">
      <c r="A80" s="5" t="n"/>
      <c r="B80" s="5" t="n"/>
      <c r="C80" s="5" t="n"/>
      <c r="D80" s="5" t="n"/>
    </row>
    <row r="81">
      <c r="A81" s="5" t="n"/>
      <c r="B81" s="5" t="n"/>
      <c r="C81" s="5" t="n"/>
      <c r="D81" s="5" t="n"/>
    </row>
    <row r="82">
      <c r="A82" s="5" t="n"/>
      <c r="B82" s="5" t="n"/>
      <c r="C82" s="5" t="n"/>
      <c r="D82" s="5" t="n"/>
    </row>
    <row r="83">
      <c r="A83" s="5" t="n"/>
      <c r="B83" s="5" t="n"/>
      <c r="C83" s="5" t="n"/>
      <c r="D83" s="5" t="n"/>
    </row>
    <row r="84">
      <c r="A84" s="5" t="n"/>
      <c r="B84" s="5" t="n"/>
      <c r="C84" s="5" t="n"/>
      <c r="D84" s="5" t="n"/>
    </row>
    <row r="85">
      <c r="A85" s="5" t="n"/>
      <c r="B85" s="5" t="n"/>
      <c r="C85" s="5" t="n"/>
      <c r="D85" s="5" t="n"/>
    </row>
    <row r="86">
      <c r="A86" s="5" t="n"/>
      <c r="B86" s="5" t="n"/>
      <c r="C86" s="5" t="n"/>
      <c r="D86" s="5" t="n"/>
    </row>
    <row r="87">
      <c r="A87" s="5" t="n"/>
      <c r="B87" s="5" t="n"/>
      <c r="C87" s="5" t="n"/>
      <c r="D87" s="5" t="n"/>
    </row>
    <row r="88">
      <c r="A88" s="5" t="n"/>
      <c r="B88" s="5" t="n"/>
      <c r="C88" s="5" t="n"/>
      <c r="D88" s="5" t="n"/>
    </row>
    <row r="89">
      <c r="A89" s="5" t="n"/>
      <c r="B89" s="5" t="n"/>
      <c r="C89" s="5" t="n"/>
      <c r="D89" s="5" t="n"/>
    </row>
    <row r="90">
      <c r="A90" s="5" t="n"/>
      <c r="B90" s="5" t="n"/>
      <c r="C90" s="5" t="n"/>
      <c r="D90" s="5" t="n"/>
    </row>
    <row r="91">
      <c r="A91" s="5" t="n"/>
      <c r="B91" s="5" t="n"/>
      <c r="C91" s="5" t="n"/>
      <c r="D91" s="5" t="n"/>
    </row>
    <row r="92">
      <c r="A92" s="5" t="n"/>
      <c r="B92" s="5" t="n"/>
      <c r="C92" s="5" t="n"/>
      <c r="D92" s="5" t="n"/>
    </row>
    <row r="93">
      <c r="A93" s="5" t="n"/>
      <c r="B93" s="5" t="n"/>
      <c r="C93" s="5" t="n"/>
      <c r="D93" s="5" t="n"/>
    </row>
    <row r="94">
      <c r="A94" s="5" t="n"/>
      <c r="B94" s="5" t="n"/>
      <c r="C94" s="5" t="n"/>
      <c r="D94" s="5" t="n"/>
    </row>
    <row r="95">
      <c r="A95" s="5" t="n"/>
      <c r="B95" s="5" t="n"/>
      <c r="C95" s="5" t="n"/>
      <c r="D95" s="5" t="n"/>
    </row>
    <row r="96">
      <c r="A96" s="5" t="n"/>
      <c r="B96" s="5" t="n"/>
      <c r="C96" s="5" t="n"/>
      <c r="D96" s="5" t="n"/>
    </row>
    <row r="97">
      <c r="A97" s="5" t="n"/>
      <c r="B97" s="5" t="n"/>
      <c r="C97" s="5" t="n"/>
      <c r="D97" s="5" t="n"/>
    </row>
    <row r="98">
      <c r="A98" s="5" t="n"/>
      <c r="B98" s="5" t="n"/>
      <c r="C98" s="5" t="n"/>
      <c r="D98" s="5" t="n"/>
    </row>
    <row r="99">
      <c r="A99" s="5" t="n"/>
      <c r="B99" s="5" t="n"/>
      <c r="C99" s="5" t="n"/>
      <c r="D99" s="5" t="n"/>
    </row>
    <row r="100">
      <c r="A100" s="5" t="n"/>
      <c r="B100" s="5" t="n"/>
      <c r="C100" s="5" t="n"/>
      <c r="D100" s="5" t="n"/>
    </row>
    <row r="101">
      <c r="A101" s="5" t="n"/>
      <c r="B101" s="5" t="n"/>
      <c r="C101" s="5" t="n"/>
      <c r="D101" s="5" t="n"/>
    </row>
    <row r="102">
      <c r="A102" s="5" t="n"/>
      <c r="B102" s="5" t="n"/>
      <c r="C102" s="5" t="n"/>
      <c r="D102" s="5" t="n"/>
    </row>
    <row r="103">
      <c r="A103" s="5" t="n"/>
      <c r="B103" s="5" t="n"/>
      <c r="C103" s="5" t="n"/>
      <c r="D103" s="5" t="n"/>
    </row>
    <row r="104">
      <c r="A104" s="5" t="n"/>
      <c r="B104" s="5" t="n"/>
      <c r="C104" s="5" t="n"/>
      <c r="D104" s="5" t="n"/>
    </row>
    <row r="105">
      <c r="A105" s="5" t="n"/>
      <c r="B105" s="5" t="n"/>
      <c r="C105" s="5" t="n"/>
      <c r="D105" s="5" t="n"/>
    </row>
    <row r="106">
      <c r="A106" s="5" t="n"/>
      <c r="B106" s="5" t="n"/>
      <c r="C106" s="5" t="n"/>
      <c r="D106" s="5" t="n"/>
    </row>
    <row r="107">
      <c r="A107" s="5" t="n"/>
      <c r="B107" s="5" t="n"/>
      <c r="C107" s="5" t="n"/>
      <c r="D107" s="5" t="n"/>
    </row>
    <row r="108">
      <c r="A108" s="5" t="n"/>
      <c r="B108" s="5" t="n"/>
      <c r="C108" s="5" t="n"/>
      <c r="D108" s="5" t="n"/>
    </row>
    <row r="109">
      <c r="A109" s="5" t="n"/>
      <c r="B109" s="5" t="n"/>
      <c r="C109" s="5" t="n"/>
      <c r="D109" s="5" t="n"/>
    </row>
    <row r="110">
      <c r="A110" s="5" t="n"/>
      <c r="B110" s="5" t="n"/>
      <c r="C110" s="5" t="n"/>
      <c r="D110" s="5" t="n"/>
    </row>
    <row r="111">
      <c r="A111" s="5" t="n"/>
      <c r="B111" s="5" t="n"/>
      <c r="C111" s="5" t="n"/>
      <c r="D111" s="5" t="n"/>
    </row>
    <row r="112">
      <c r="A112" s="5" t="n"/>
      <c r="B112" s="5" t="n"/>
      <c r="C112" s="5" t="n"/>
      <c r="D112" s="5" t="n"/>
    </row>
    <row r="113">
      <c r="A113" s="5" t="n"/>
      <c r="B113" s="5" t="n"/>
      <c r="C113" s="5" t="n"/>
      <c r="D113" s="5" t="n"/>
    </row>
    <row r="114">
      <c r="A114" s="5" t="n"/>
      <c r="B114" s="5" t="n"/>
      <c r="C114" s="5" t="n"/>
      <c r="D114" s="5" t="n"/>
    </row>
    <row r="115">
      <c r="A115" s="5" t="n"/>
      <c r="B115" s="5" t="n"/>
      <c r="C115" s="5" t="n"/>
      <c r="D115" s="5" t="n"/>
    </row>
    <row r="116">
      <c r="A116" s="5" t="n"/>
      <c r="B116" s="5" t="n"/>
      <c r="C116" s="5" t="n"/>
      <c r="D116" s="5" t="n"/>
    </row>
    <row r="117">
      <c r="A117" s="5" t="n"/>
      <c r="B117" s="5" t="n"/>
      <c r="C117" s="5" t="n"/>
      <c r="D117" s="5" t="n"/>
    </row>
    <row r="118">
      <c r="A118" s="5" t="n"/>
      <c r="B118" s="5" t="n"/>
      <c r="C118" s="5" t="n"/>
      <c r="D118" s="5" t="n"/>
    </row>
    <row r="119">
      <c r="A119" s="5" t="n"/>
      <c r="B119" s="5" t="n"/>
      <c r="C119" s="5" t="n"/>
      <c r="D119" s="5" t="n"/>
    </row>
    <row r="120">
      <c r="A120" s="5" t="n"/>
      <c r="B120" s="5" t="n"/>
      <c r="C120" s="5" t="n"/>
      <c r="D120" s="5" t="n"/>
    </row>
    <row r="121">
      <c r="A121" s="5" t="n"/>
      <c r="B121" s="5" t="n"/>
      <c r="C121" s="5" t="n"/>
      <c r="D121" s="5" t="n"/>
    </row>
    <row r="122">
      <c r="A122" s="5" t="n"/>
      <c r="B122" s="5" t="n"/>
      <c r="C122" s="5" t="n"/>
      <c r="D122" s="5" t="n"/>
    </row>
    <row r="123">
      <c r="A123" s="5" t="n"/>
      <c r="B123" s="5" t="n"/>
      <c r="C123" s="5" t="n"/>
      <c r="D123" s="5" t="n"/>
    </row>
    <row r="124">
      <c r="A124" s="5" t="n"/>
      <c r="B124" s="5" t="n"/>
      <c r="C124" s="5" t="n"/>
      <c r="D124" s="5" t="n"/>
    </row>
    <row r="125">
      <c r="A125" s="5" t="n"/>
      <c r="B125" s="5" t="n"/>
      <c r="C125" s="5" t="n"/>
      <c r="D125" s="5" t="n"/>
    </row>
    <row r="126">
      <c r="A126" s="5" t="n"/>
      <c r="B126" s="5" t="n"/>
      <c r="C126" s="5" t="n"/>
      <c r="D126" s="5" t="n"/>
    </row>
    <row r="127">
      <c r="A127" s="5" t="n"/>
      <c r="B127" s="5" t="n"/>
      <c r="C127" s="5" t="n"/>
      <c r="D127" s="5" t="n"/>
    </row>
    <row r="128">
      <c r="A128" s="5" t="n"/>
      <c r="B128" s="5" t="n"/>
      <c r="C128" s="5" t="n"/>
      <c r="D128" s="5" t="n"/>
    </row>
    <row r="129">
      <c r="A129" s="5" t="n"/>
      <c r="B129" s="5" t="n"/>
      <c r="C129" s="5" t="n"/>
      <c r="D129" s="5" t="n"/>
    </row>
    <row r="130">
      <c r="A130" s="5" t="n"/>
      <c r="B130" s="5" t="n"/>
      <c r="C130" s="5" t="n"/>
      <c r="D130" s="5" t="n"/>
    </row>
    <row r="131">
      <c r="A131" s="5" t="n"/>
      <c r="B131" s="5" t="n"/>
      <c r="C131" s="5" t="n"/>
      <c r="D131" s="5" t="n"/>
    </row>
    <row r="132">
      <c r="A132" s="5" t="n"/>
      <c r="B132" s="5" t="n"/>
      <c r="C132" s="5" t="n"/>
      <c r="D132" s="5" t="n"/>
    </row>
    <row r="133">
      <c r="A133" s="5" t="n"/>
      <c r="B133" s="5" t="n"/>
      <c r="C133" s="5" t="n"/>
      <c r="D133" s="5" t="n"/>
    </row>
    <row r="134">
      <c r="A134" s="5" t="n"/>
      <c r="B134" s="5" t="n"/>
      <c r="C134" s="5" t="n"/>
      <c r="D134" s="5" t="n"/>
    </row>
    <row r="135">
      <c r="A135" s="5" t="n"/>
      <c r="B135" s="5" t="n"/>
      <c r="C135" s="5" t="n"/>
      <c r="D135" s="5" t="n"/>
    </row>
    <row r="136">
      <c r="A136" s="5" t="n"/>
      <c r="B136" s="5" t="n"/>
      <c r="C136" s="5" t="n"/>
      <c r="D136" s="5" t="n"/>
    </row>
    <row r="137">
      <c r="A137" s="5" t="n"/>
      <c r="B137" s="5" t="n"/>
      <c r="C137" s="5" t="n"/>
      <c r="D137" s="5" t="n"/>
    </row>
    <row r="138">
      <c r="A138" s="5" t="n"/>
      <c r="B138" s="5" t="n"/>
      <c r="C138" s="5" t="n"/>
      <c r="D138" s="5" t="n"/>
    </row>
    <row r="139">
      <c r="A139" s="5" t="n"/>
      <c r="B139" s="5" t="n"/>
      <c r="C139" s="5" t="n"/>
      <c r="D139" s="5" t="n"/>
    </row>
    <row r="140">
      <c r="A140" s="5" t="n"/>
      <c r="B140" s="5" t="n"/>
      <c r="C140" s="5" t="n"/>
      <c r="D140" s="5" t="n"/>
    </row>
    <row r="141">
      <c r="A141" s="5" t="n"/>
      <c r="B141" s="5" t="n"/>
      <c r="C141" s="5" t="n"/>
      <c r="D141" s="5" t="n"/>
    </row>
    <row r="142">
      <c r="A142" s="5" t="n"/>
      <c r="B142" s="5" t="n"/>
      <c r="C142" s="5" t="n"/>
      <c r="D142" s="5" t="n"/>
    </row>
    <row r="143">
      <c r="A143" s="5" t="n"/>
      <c r="B143" s="5" t="n"/>
      <c r="C143" s="5" t="n"/>
      <c r="D143" s="5" t="n"/>
    </row>
    <row r="144">
      <c r="A144" s="5" t="n"/>
      <c r="B144" s="5" t="n"/>
      <c r="C144" s="5" t="n"/>
      <c r="D144" s="5" t="n"/>
    </row>
    <row r="145">
      <c r="A145" s="5" t="n"/>
      <c r="B145" s="5" t="n"/>
      <c r="C145" s="5" t="n"/>
      <c r="D145" s="5" t="n"/>
    </row>
    <row r="146">
      <c r="A146" s="5" t="n"/>
      <c r="B146" s="5" t="n"/>
      <c r="C146" s="5" t="n"/>
      <c r="D146" s="5" t="n"/>
    </row>
    <row r="147">
      <c r="A147" s="5" t="n"/>
      <c r="B147" s="5" t="n"/>
      <c r="C147" s="5" t="n"/>
      <c r="D147" s="5" t="n"/>
    </row>
    <row r="148">
      <c r="A148" s="5" t="n"/>
      <c r="B148" s="5" t="n"/>
      <c r="C148" s="5" t="n"/>
      <c r="D148" s="5" t="n"/>
    </row>
    <row r="149">
      <c r="A149" s="5" t="n"/>
      <c r="B149" s="5" t="n"/>
      <c r="C149" s="5" t="n"/>
      <c r="D149" s="5" t="n"/>
    </row>
    <row r="150">
      <c r="A150" s="5" t="n"/>
      <c r="B150" s="5" t="n"/>
      <c r="C150" s="5" t="n"/>
      <c r="D150" s="5" t="n"/>
    </row>
    <row r="151">
      <c r="A151" s="5" t="n"/>
      <c r="B151" s="5" t="n"/>
      <c r="C151" s="5" t="n"/>
      <c r="D151" s="5" t="n"/>
    </row>
    <row r="152">
      <c r="A152" s="5" t="n"/>
      <c r="B152" s="5" t="n"/>
      <c r="C152" s="5" t="n"/>
      <c r="D152" s="5" t="n"/>
    </row>
    <row r="153">
      <c r="A153" s="5" t="n"/>
      <c r="B153" s="5" t="n"/>
      <c r="C153" s="5" t="n"/>
      <c r="D153" s="5" t="n"/>
    </row>
    <row r="154">
      <c r="A154" s="5" t="n"/>
      <c r="B154" s="5" t="n"/>
      <c r="C154" s="5" t="n"/>
      <c r="D154" s="5" t="n"/>
    </row>
    <row r="155">
      <c r="A155" s="5" t="n"/>
      <c r="B155" s="5" t="n"/>
      <c r="C155" s="5" t="n"/>
      <c r="D155" s="5" t="n"/>
    </row>
    <row r="156">
      <c r="A156" s="5" t="n"/>
      <c r="B156" s="5" t="n"/>
      <c r="C156" s="5" t="n"/>
      <c r="D156" s="5" t="n"/>
    </row>
    <row r="157">
      <c r="A157" s="5" t="n"/>
      <c r="B157" s="5" t="n"/>
      <c r="C157" s="5" t="n"/>
      <c r="D157" s="5" t="n"/>
    </row>
    <row r="158">
      <c r="A158" s="5" t="n"/>
      <c r="B158" s="5" t="n"/>
      <c r="C158" s="5" t="n"/>
      <c r="D158" s="5" t="n"/>
    </row>
    <row r="159">
      <c r="A159" s="5" t="n"/>
      <c r="B159" s="5" t="n"/>
      <c r="C159" s="5" t="n"/>
      <c r="D159" s="5" t="n"/>
    </row>
    <row r="160">
      <c r="A160" s="5" t="n"/>
      <c r="B160" s="5" t="n"/>
      <c r="C160" s="5" t="n"/>
      <c r="D160" s="5" t="n"/>
    </row>
    <row r="161">
      <c r="A161" s="5" t="n"/>
      <c r="B161" s="5" t="n"/>
      <c r="C161" s="5" t="n"/>
      <c r="D161" s="5" t="n"/>
    </row>
    <row r="162">
      <c r="A162" s="5" t="n"/>
      <c r="B162" s="5" t="n"/>
      <c r="C162" s="5" t="n"/>
      <c r="D162" s="5" t="n"/>
    </row>
    <row r="163">
      <c r="A163" s="5" t="n"/>
      <c r="B163" s="5" t="n"/>
      <c r="C163" s="5" t="n"/>
      <c r="D163" s="5" t="n"/>
    </row>
    <row r="164">
      <c r="A164" s="5" t="n"/>
      <c r="B164" s="5" t="n"/>
      <c r="C164" s="5" t="n"/>
      <c r="D164" s="5" t="n"/>
    </row>
    <row r="165">
      <c r="A165" s="5" t="n"/>
      <c r="B165" s="5" t="n"/>
      <c r="C165" s="5" t="n"/>
      <c r="D165" s="5" t="n"/>
    </row>
    <row r="166">
      <c r="A166" s="5" t="n"/>
      <c r="B166" s="5" t="n"/>
      <c r="C166" s="5" t="n"/>
      <c r="D166" s="5" t="n"/>
    </row>
    <row r="167">
      <c r="A167" s="5" t="n"/>
      <c r="B167" s="5" t="n"/>
      <c r="C167" s="5" t="n"/>
      <c r="D167" s="5" t="n"/>
    </row>
    <row r="168">
      <c r="A168" s="5" t="n"/>
      <c r="B168" s="5" t="n"/>
      <c r="C168" s="5" t="n"/>
      <c r="D168" s="5" t="n"/>
    </row>
    <row r="169">
      <c r="A169" s="5" t="n"/>
      <c r="B169" s="5" t="n"/>
      <c r="C169" s="5" t="n"/>
      <c r="D169" s="5" t="n"/>
    </row>
    <row r="170">
      <c r="A170" s="5" t="n"/>
      <c r="B170" s="5" t="n"/>
      <c r="C170" s="5" t="n"/>
      <c r="D170" s="5" t="n"/>
    </row>
    <row r="171">
      <c r="A171" s="5" t="n"/>
      <c r="B171" s="5" t="n"/>
      <c r="C171" s="5" t="n"/>
      <c r="D171" s="5" t="n"/>
    </row>
    <row r="172">
      <c r="A172" s="5" t="n"/>
      <c r="B172" s="5" t="n"/>
      <c r="C172" s="5" t="n"/>
      <c r="D172" s="5" t="n"/>
    </row>
    <row r="173">
      <c r="A173" s="5" t="n"/>
      <c r="B173" s="5" t="n"/>
      <c r="C173" s="5" t="n"/>
      <c r="D173" s="5" t="n"/>
    </row>
    <row r="174">
      <c r="A174" s="5" t="n"/>
      <c r="B174" s="5" t="n"/>
      <c r="C174" s="5" t="n"/>
      <c r="D174" s="5" t="n"/>
    </row>
    <row r="175">
      <c r="A175" s="5" t="n"/>
      <c r="B175" s="5" t="n"/>
      <c r="C175" s="5" t="n"/>
      <c r="D175" s="5" t="n"/>
    </row>
    <row r="176">
      <c r="A176" s="5" t="n"/>
      <c r="B176" s="5" t="n"/>
      <c r="C176" s="5" t="n"/>
      <c r="D176" s="5" t="n"/>
    </row>
    <row r="177">
      <c r="A177" s="5" t="n"/>
      <c r="B177" s="5" t="n"/>
      <c r="C177" s="5" t="n"/>
      <c r="D177" s="5" t="n"/>
    </row>
    <row r="178">
      <c r="A178" s="5" t="n"/>
      <c r="B178" s="5" t="n"/>
      <c r="C178" s="5" t="n"/>
      <c r="D178" s="5" t="n"/>
    </row>
    <row r="179">
      <c r="A179" s="5" t="n"/>
      <c r="B179" s="5" t="n"/>
      <c r="C179" s="5" t="n"/>
      <c r="D179" s="5" t="n"/>
    </row>
    <row r="180">
      <c r="A180" s="5" t="n"/>
      <c r="B180" s="5" t="n"/>
      <c r="C180" s="5" t="n"/>
      <c r="D180" s="5" t="n"/>
    </row>
    <row r="181">
      <c r="A181" s="5" t="n"/>
      <c r="B181" s="5" t="n"/>
      <c r="C181" s="5" t="n"/>
      <c r="D181" s="5" t="n"/>
    </row>
    <row r="182">
      <c r="A182" s="5" t="n"/>
      <c r="B182" s="5" t="n"/>
      <c r="C182" s="5" t="n"/>
      <c r="D182" s="5" t="n"/>
    </row>
    <row r="183">
      <c r="A183" s="5" t="n"/>
      <c r="B183" s="5" t="n"/>
      <c r="C183" s="5" t="n"/>
      <c r="D183" s="5" t="n"/>
    </row>
    <row r="184">
      <c r="A184" s="5" t="n"/>
      <c r="B184" s="5" t="n"/>
      <c r="C184" s="5" t="n"/>
      <c r="D184" s="5" t="n"/>
    </row>
    <row r="185">
      <c r="A185" s="5" t="n"/>
      <c r="B185" s="5" t="n"/>
      <c r="C185" s="5" t="n"/>
      <c r="D185" s="5" t="n"/>
    </row>
    <row r="186">
      <c r="A186" s="5" t="n"/>
      <c r="B186" s="5" t="n"/>
      <c r="C186" s="5" t="n"/>
      <c r="D186" s="5" t="n"/>
    </row>
    <row r="187">
      <c r="A187" s="5" t="n"/>
      <c r="B187" s="5" t="n"/>
      <c r="C187" s="5" t="n"/>
      <c r="D187" s="5" t="n"/>
    </row>
    <row r="188">
      <c r="A188" s="5" t="n"/>
      <c r="B188" s="5" t="n"/>
      <c r="C188" s="5" t="n"/>
      <c r="D188" s="5" t="n"/>
    </row>
    <row r="189">
      <c r="A189" s="5" t="n"/>
      <c r="B189" s="5" t="n"/>
      <c r="C189" s="5" t="n"/>
      <c r="D189" s="5" t="n"/>
    </row>
    <row r="190">
      <c r="A190" s="5" t="n"/>
      <c r="B190" s="5" t="n"/>
      <c r="C190" s="5" t="n"/>
      <c r="D190" s="5" t="n"/>
    </row>
    <row r="191">
      <c r="A191" s="5" t="n"/>
      <c r="B191" s="5" t="n"/>
      <c r="C191" s="5" t="n"/>
      <c r="D191" s="5" t="n"/>
    </row>
    <row r="192">
      <c r="A192" s="5" t="n"/>
      <c r="B192" s="5" t="n"/>
      <c r="C192" s="5" t="n"/>
      <c r="D192" s="5" t="n"/>
    </row>
    <row r="193">
      <c r="A193" s="5" t="n"/>
      <c r="B193" s="5" t="n"/>
      <c r="C193" s="5" t="n"/>
      <c r="D193" s="5" t="n"/>
    </row>
    <row r="194">
      <c r="A194" s="5" t="n"/>
      <c r="B194" s="5" t="n"/>
      <c r="C194" s="5" t="n"/>
      <c r="D194" s="5" t="n"/>
    </row>
    <row r="195">
      <c r="A195" s="5" t="n"/>
      <c r="B195" s="5" t="n"/>
      <c r="C195" s="5" t="n"/>
      <c r="D195" s="5" t="n"/>
    </row>
    <row r="196">
      <c r="A196" s="5" t="n"/>
      <c r="B196" s="5" t="n"/>
      <c r="C196" s="5" t="n"/>
      <c r="D196" s="5" t="n"/>
    </row>
    <row r="197">
      <c r="A197" s="5" t="n"/>
      <c r="B197" s="5" t="n"/>
      <c r="C197" s="5" t="n"/>
      <c r="D197" s="5" t="n"/>
    </row>
    <row r="198">
      <c r="A198" s="5" t="n"/>
      <c r="B198" s="5" t="n"/>
      <c r="C198" s="5" t="n"/>
      <c r="D198" s="5" t="n"/>
    </row>
    <row r="199">
      <c r="A199" s="5" t="n"/>
      <c r="B199" s="5" t="n"/>
      <c r="C199" s="5" t="n"/>
      <c r="D199" s="5" t="n"/>
    </row>
    <row r="200">
      <c r="A200" s="5" t="n"/>
      <c r="B200" s="5" t="n"/>
      <c r="C200" s="5" t="n"/>
      <c r="D200" s="5" t="n"/>
    </row>
    <row r="201">
      <c r="A201" s="5" t="n"/>
      <c r="B201" s="5" t="n"/>
      <c r="C201" s="5" t="n"/>
      <c r="D201" s="5" t="n"/>
    </row>
    <row r="202">
      <c r="A202" s="5" t="n"/>
      <c r="B202" s="5" t="n"/>
      <c r="C202" s="5" t="n"/>
      <c r="D202" s="5" t="n"/>
    </row>
    <row r="203">
      <c r="A203" s="5" t="n"/>
      <c r="B203" s="5" t="n"/>
      <c r="C203" s="5" t="n"/>
      <c r="D203" s="5" t="n"/>
    </row>
    <row r="204">
      <c r="A204" s="5" t="n"/>
      <c r="B204" s="5" t="n"/>
      <c r="C204" s="5" t="n"/>
      <c r="D204" s="5" t="n"/>
    </row>
    <row r="205">
      <c r="A205" s="5" t="n"/>
      <c r="B205" s="5" t="n"/>
      <c r="C205" s="5" t="n"/>
      <c r="D205" s="5" t="n"/>
    </row>
    <row r="206">
      <c r="A206" s="5" t="n"/>
      <c r="B206" s="5" t="n"/>
      <c r="C206" s="5" t="n"/>
      <c r="D206" s="5" t="n"/>
    </row>
    <row r="207">
      <c r="A207" s="5" t="n"/>
      <c r="B207" s="5" t="n"/>
      <c r="C207" s="5" t="n"/>
      <c r="D207" s="5" t="n"/>
    </row>
    <row r="208">
      <c r="A208" s="5" t="n"/>
      <c r="B208" s="5" t="n"/>
      <c r="C208" s="5" t="n"/>
      <c r="D208" s="5" t="n"/>
    </row>
    <row r="209">
      <c r="A209" s="5" t="n"/>
      <c r="B209" s="5" t="n"/>
      <c r="C209" s="5" t="n"/>
      <c r="D209" s="5" t="n"/>
    </row>
    <row r="210">
      <c r="A210" s="5" t="n"/>
      <c r="B210" s="5" t="n"/>
      <c r="C210" s="5" t="n"/>
      <c r="D210" s="5" t="n"/>
    </row>
    <row r="211">
      <c r="A211" s="5" t="n"/>
      <c r="B211" s="5" t="n"/>
      <c r="C211" s="5" t="n"/>
      <c r="D211" s="5" t="n"/>
    </row>
    <row r="212">
      <c r="A212" s="5" t="n"/>
      <c r="B212" s="5" t="n"/>
      <c r="C212" s="5" t="n"/>
      <c r="D212" s="5" t="n"/>
    </row>
    <row r="213">
      <c r="A213" s="5" t="n"/>
      <c r="B213" s="5" t="n"/>
      <c r="C213" s="5" t="n"/>
      <c r="D213" s="5" t="n"/>
    </row>
    <row r="214">
      <c r="A214" s="5" t="n"/>
      <c r="B214" s="5" t="n"/>
      <c r="C214" s="5" t="n"/>
      <c r="D214" s="5" t="n"/>
    </row>
    <row r="215">
      <c r="A215" s="5" t="n"/>
      <c r="B215" s="5" t="n"/>
      <c r="C215" s="5" t="n"/>
      <c r="D215" s="5" t="n"/>
    </row>
    <row r="216">
      <c r="A216" s="5" t="n"/>
      <c r="B216" s="5" t="n"/>
      <c r="C216" s="5" t="n"/>
      <c r="D216" s="5" t="n"/>
    </row>
    <row r="217">
      <c r="A217" s="5" t="n"/>
      <c r="B217" s="5" t="n"/>
      <c r="C217" s="5" t="n"/>
      <c r="D217" s="5" t="n"/>
    </row>
    <row r="218">
      <c r="A218" s="5" t="n"/>
      <c r="B218" s="5" t="n"/>
      <c r="C218" s="5" t="n"/>
      <c r="D218" s="5" t="n"/>
    </row>
    <row r="219">
      <c r="A219" s="5" t="n"/>
      <c r="B219" s="5" t="n"/>
      <c r="C219" s="5" t="n"/>
      <c r="D219" s="5" t="n"/>
    </row>
    <row r="220">
      <c r="A220" s="5" t="n"/>
      <c r="B220" s="5" t="n"/>
      <c r="C220" s="5" t="n"/>
      <c r="D220" s="5" t="n"/>
    </row>
    <row r="221">
      <c r="A221" s="5" t="n"/>
      <c r="B221" s="5" t="n"/>
      <c r="C221" s="5" t="n"/>
      <c r="D221" s="5" t="n"/>
    </row>
    <row r="222">
      <c r="A222" s="5" t="n"/>
      <c r="B222" s="5" t="n"/>
      <c r="C222" s="5" t="n"/>
      <c r="D222" s="5" t="n"/>
    </row>
    <row r="223">
      <c r="A223" s="5" t="n"/>
      <c r="B223" s="5" t="n"/>
      <c r="C223" s="5" t="n"/>
      <c r="D223" s="5" t="n"/>
    </row>
    <row r="224">
      <c r="A224" s="5" t="n"/>
      <c r="B224" s="5" t="n"/>
      <c r="C224" s="5" t="n"/>
      <c r="D224" s="5" t="n"/>
    </row>
    <row r="225">
      <c r="A225" s="5" t="n"/>
      <c r="B225" s="5" t="n"/>
      <c r="C225" s="5" t="n"/>
      <c r="D225" s="5" t="n"/>
    </row>
    <row r="226">
      <c r="A226" s="5" t="n"/>
      <c r="B226" s="5" t="n"/>
      <c r="C226" s="5" t="n"/>
      <c r="D226" s="5" t="n"/>
    </row>
    <row r="227">
      <c r="A227" s="5" t="n"/>
      <c r="B227" s="5" t="n"/>
      <c r="C227" s="5" t="n"/>
      <c r="D227" s="5" t="n"/>
    </row>
    <row r="228">
      <c r="A228" s="5" t="n"/>
      <c r="B228" s="5" t="n"/>
      <c r="C228" s="5" t="n"/>
      <c r="D228" s="5" t="n"/>
    </row>
    <row r="229">
      <c r="A229" s="5" t="n"/>
      <c r="B229" s="5" t="n"/>
      <c r="C229" s="5" t="n"/>
      <c r="D229" s="5" t="n"/>
    </row>
    <row r="230">
      <c r="A230" s="5" t="n"/>
      <c r="B230" s="5" t="n"/>
      <c r="C230" s="5" t="n"/>
      <c r="D230" s="5" t="n"/>
    </row>
    <row r="231">
      <c r="A231" s="5" t="n"/>
      <c r="B231" s="5" t="n"/>
      <c r="C231" s="5" t="n"/>
      <c r="D231" s="5" t="n"/>
    </row>
    <row r="232">
      <c r="A232" s="5" t="n"/>
      <c r="B232" s="5" t="n"/>
      <c r="C232" s="5" t="n"/>
      <c r="D232" s="5" t="n"/>
    </row>
    <row r="233">
      <c r="A233" s="5" t="n"/>
      <c r="B233" s="5" t="n"/>
      <c r="C233" s="5" t="n"/>
      <c r="D233" s="5" t="n"/>
    </row>
    <row r="234">
      <c r="A234" s="5" t="n"/>
      <c r="B234" s="5" t="n"/>
      <c r="C234" s="5" t="n"/>
      <c r="D234" s="5" t="n"/>
    </row>
    <row r="235">
      <c r="A235" s="5" t="n"/>
      <c r="B235" s="5" t="n"/>
      <c r="C235" s="5" t="n"/>
      <c r="D235" s="5" t="n"/>
    </row>
    <row r="236">
      <c r="A236" s="5" t="n"/>
      <c r="B236" s="5" t="n"/>
      <c r="C236" s="5" t="n"/>
      <c r="D236" s="5" t="n"/>
    </row>
    <row r="237">
      <c r="A237" s="5" t="n"/>
      <c r="B237" s="5" t="n"/>
      <c r="C237" s="5" t="n"/>
      <c r="D237" s="5" t="n"/>
    </row>
    <row r="238">
      <c r="A238" s="5" t="n"/>
      <c r="B238" s="5" t="n"/>
      <c r="C238" s="5" t="n"/>
      <c r="D238" s="5" t="n"/>
    </row>
    <row r="239">
      <c r="A239" s="5" t="n"/>
      <c r="B239" s="5" t="n"/>
      <c r="C239" s="5" t="n"/>
      <c r="D239" s="5" t="n"/>
    </row>
    <row r="240">
      <c r="A240" s="5" t="n"/>
      <c r="B240" s="5" t="n"/>
      <c r="C240" s="5" t="n"/>
      <c r="D240" s="5" t="n"/>
    </row>
    <row r="241">
      <c r="A241" s="5" t="n"/>
      <c r="B241" s="5" t="n"/>
      <c r="C241" s="5" t="n"/>
      <c r="D241" s="5" t="n"/>
    </row>
    <row r="242">
      <c r="A242" s="5" t="n"/>
      <c r="B242" s="5" t="n"/>
      <c r="C242" s="5" t="n"/>
      <c r="D242" s="5" t="n"/>
    </row>
    <row r="243">
      <c r="A243" s="5" t="n"/>
      <c r="B243" s="5" t="n"/>
      <c r="C243" s="5" t="n"/>
      <c r="D243" s="5" t="n"/>
    </row>
    <row r="244">
      <c r="A244" s="5" t="n"/>
      <c r="B244" s="5" t="n"/>
      <c r="C244" s="5" t="n"/>
      <c r="D244" s="5" t="n"/>
    </row>
    <row r="245">
      <c r="A245" s="5" t="n"/>
      <c r="B245" s="5" t="n"/>
      <c r="C245" s="5" t="n"/>
      <c r="D245" s="5" t="n"/>
    </row>
    <row r="246">
      <c r="A246" s="5" t="n"/>
      <c r="B246" s="5" t="n"/>
      <c r="C246" s="5" t="n"/>
      <c r="D246" s="5" t="n"/>
    </row>
    <row r="247">
      <c r="A247" s="5" t="n"/>
      <c r="B247" s="5" t="n"/>
      <c r="C247" s="5" t="n"/>
      <c r="D247" s="5" t="n"/>
    </row>
    <row r="248">
      <c r="A248" s="5" t="n"/>
      <c r="B248" s="5" t="n"/>
      <c r="C248" s="5" t="n"/>
      <c r="D248" s="5" t="n"/>
    </row>
    <row r="249">
      <c r="A249" s="5" t="n"/>
      <c r="B249" s="5" t="n"/>
      <c r="C249" s="5" t="n"/>
      <c r="D249" s="5" t="n"/>
    </row>
    <row r="250">
      <c r="A250" s="5" t="n"/>
      <c r="B250" s="5" t="n"/>
      <c r="C250" s="5" t="n"/>
      <c r="D250" s="5" t="n"/>
    </row>
    <row r="251">
      <c r="A251" s="5" t="n"/>
      <c r="B251" s="5" t="n"/>
      <c r="C251" s="5" t="n"/>
      <c r="D251" s="5" t="n"/>
    </row>
    <row r="252">
      <c r="A252" s="5" t="n"/>
      <c r="B252" s="5" t="n"/>
      <c r="C252" s="5" t="n"/>
      <c r="D252" s="5" t="n"/>
    </row>
    <row r="253">
      <c r="A253" s="5" t="n"/>
      <c r="B253" s="5" t="n"/>
      <c r="C253" s="5" t="n"/>
      <c r="D253" s="5" t="n"/>
    </row>
    <row r="254">
      <c r="A254" s="5" t="n"/>
      <c r="B254" s="5" t="n"/>
      <c r="C254" s="5" t="n"/>
      <c r="D254" s="5" t="n"/>
    </row>
    <row r="255">
      <c r="A255" s="5" t="n"/>
      <c r="B255" s="5" t="n"/>
      <c r="C255" s="5" t="n"/>
      <c r="D255" s="5" t="n"/>
    </row>
    <row r="256">
      <c r="A256" s="5" t="n"/>
      <c r="B256" s="5" t="n"/>
      <c r="C256" s="5" t="n"/>
      <c r="D256" s="5" t="n"/>
    </row>
    <row r="257">
      <c r="A257" s="5" t="n"/>
      <c r="B257" s="5" t="n"/>
      <c r="C257" s="5" t="n"/>
      <c r="D257" s="5" t="n"/>
    </row>
    <row r="258">
      <c r="A258" s="5" t="n"/>
      <c r="B258" s="5" t="n"/>
      <c r="C258" s="5" t="n"/>
      <c r="D258" s="5" t="n"/>
    </row>
    <row r="259">
      <c r="A259" s="5" t="n"/>
      <c r="B259" s="5" t="n"/>
      <c r="C259" s="5" t="n"/>
      <c r="D259" s="5" t="n"/>
    </row>
    <row r="260">
      <c r="A260" s="5" t="n"/>
      <c r="B260" s="5" t="n"/>
      <c r="C260" s="5" t="n"/>
      <c r="D260" s="5" t="n"/>
    </row>
    <row r="261">
      <c r="A261" s="5" t="n"/>
      <c r="B261" s="5" t="n"/>
      <c r="C261" s="5" t="n"/>
      <c r="D261" s="5" t="n"/>
    </row>
    <row r="262">
      <c r="A262" s="5" t="n"/>
      <c r="B262" s="5" t="n"/>
      <c r="C262" s="5" t="n"/>
      <c r="D262" s="5" t="n"/>
    </row>
    <row r="263">
      <c r="A263" s="5" t="n"/>
      <c r="B263" s="5" t="n"/>
      <c r="C263" s="5" t="n"/>
      <c r="D263" s="5" t="n"/>
    </row>
    <row r="264">
      <c r="A264" s="5" t="n"/>
      <c r="B264" s="5" t="n"/>
      <c r="C264" s="5" t="n"/>
      <c r="D264" s="5" t="n"/>
    </row>
    <row r="265">
      <c r="A265" s="5" t="n"/>
      <c r="B265" s="5" t="n"/>
      <c r="C265" s="5" t="n"/>
      <c r="D265" s="5" t="n"/>
    </row>
    <row r="266">
      <c r="A266" s="5" t="n"/>
      <c r="B266" s="5" t="n"/>
      <c r="C266" s="5" t="n"/>
      <c r="D266" s="5" t="n"/>
    </row>
    <row r="267">
      <c r="A267" s="5" t="n"/>
      <c r="B267" s="5" t="n"/>
      <c r="C267" s="5" t="n"/>
      <c r="D267" s="5" t="n"/>
    </row>
    <row r="268">
      <c r="A268" s="5" t="n"/>
      <c r="B268" s="5" t="n"/>
      <c r="C268" s="5" t="n"/>
      <c r="D268" s="5" t="n"/>
    </row>
    <row r="269">
      <c r="A269" s="5" t="n"/>
      <c r="B269" s="5" t="n"/>
      <c r="C269" s="5" t="n"/>
      <c r="D269" s="5" t="n"/>
    </row>
    <row r="270">
      <c r="A270" s="5" t="n"/>
      <c r="B270" s="5" t="n"/>
      <c r="C270" s="5" t="n"/>
      <c r="D270" s="5" t="n"/>
    </row>
    <row r="271">
      <c r="A271" s="5" t="n"/>
      <c r="B271" s="5" t="n"/>
      <c r="C271" s="5" t="n"/>
      <c r="D271" s="5" t="n"/>
    </row>
    <row r="272">
      <c r="A272" s="5" t="n"/>
      <c r="B272" s="5" t="n"/>
      <c r="C272" s="5" t="n"/>
      <c r="D272" s="5" t="n"/>
    </row>
    <row r="273">
      <c r="A273" s="5" t="n"/>
      <c r="B273" s="5" t="n"/>
      <c r="C273" s="5" t="n"/>
      <c r="D273" s="5" t="n"/>
    </row>
    <row r="274">
      <c r="A274" s="5" t="n"/>
      <c r="B274" s="5" t="n"/>
      <c r="C274" s="5" t="n"/>
      <c r="D274" s="5" t="n"/>
    </row>
    <row r="275">
      <c r="A275" s="5" t="n"/>
      <c r="B275" s="5" t="n"/>
      <c r="C275" s="5" t="n"/>
      <c r="D275" s="5" t="n"/>
    </row>
    <row r="276">
      <c r="A276" s="5" t="n"/>
      <c r="B276" s="5" t="n"/>
      <c r="C276" s="5" t="n"/>
      <c r="D276" s="5" t="n"/>
    </row>
    <row r="277">
      <c r="A277" s="5" t="n"/>
      <c r="B277" s="5" t="n"/>
      <c r="C277" s="5" t="n"/>
      <c r="D277" s="5" t="n"/>
    </row>
    <row r="278">
      <c r="A278" s="5" t="n"/>
      <c r="B278" s="5" t="n"/>
      <c r="C278" s="5" t="n"/>
      <c r="D278" s="5" t="n"/>
    </row>
    <row r="279">
      <c r="A279" s="5" t="n"/>
      <c r="B279" s="5" t="n"/>
      <c r="C279" s="5" t="n"/>
      <c r="D279" s="5" t="n"/>
    </row>
    <row r="280">
      <c r="A280" s="5" t="n"/>
      <c r="B280" s="5" t="n"/>
      <c r="C280" s="5" t="n"/>
      <c r="D280" s="5" t="n"/>
    </row>
    <row r="281">
      <c r="A281" s="5" t="n"/>
      <c r="B281" s="5" t="n"/>
      <c r="C281" s="5" t="n"/>
      <c r="D281" s="5" t="n"/>
    </row>
    <row r="282">
      <c r="A282" s="5" t="n"/>
      <c r="B282" s="5" t="n"/>
      <c r="C282" s="5" t="n"/>
      <c r="D282" s="5" t="n"/>
    </row>
    <row r="283">
      <c r="A283" s="5" t="n"/>
      <c r="B283" s="5" t="n"/>
      <c r="C283" s="5" t="n"/>
      <c r="D283" s="5" t="n"/>
    </row>
    <row r="284">
      <c r="A284" s="5" t="n"/>
      <c r="B284" s="5" t="n"/>
      <c r="C284" s="5" t="n"/>
      <c r="D284" s="5" t="n"/>
    </row>
    <row r="285">
      <c r="A285" s="5" t="n"/>
      <c r="B285" s="5" t="n"/>
      <c r="C285" s="5" t="n"/>
      <c r="D285" s="5" t="n"/>
    </row>
    <row r="286">
      <c r="A286" s="5" t="n"/>
      <c r="B286" s="5" t="n"/>
      <c r="C286" s="5" t="n"/>
      <c r="D286" s="5" t="n"/>
    </row>
    <row r="287">
      <c r="A287" s="5" t="n"/>
      <c r="B287" s="5" t="n"/>
      <c r="C287" s="5" t="n"/>
      <c r="D287" s="5" t="n"/>
    </row>
    <row r="288">
      <c r="A288" s="5" t="n"/>
      <c r="B288" s="5" t="n"/>
      <c r="C288" s="5" t="n"/>
      <c r="D288" s="5" t="n"/>
    </row>
    <row r="289">
      <c r="A289" s="5" t="n"/>
      <c r="B289" s="5" t="n"/>
      <c r="C289" s="5" t="n"/>
      <c r="D289" s="5" t="n"/>
    </row>
    <row r="290">
      <c r="A290" s="5" t="n"/>
      <c r="B290" s="5" t="n"/>
      <c r="C290" s="5" t="n"/>
      <c r="D290" s="5" t="n"/>
    </row>
    <row r="291">
      <c r="A291" s="5" t="n"/>
      <c r="B291" s="5" t="n"/>
      <c r="C291" s="5" t="n"/>
      <c r="D291" s="5" t="n"/>
    </row>
    <row r="292">
      <c r="A292" s="5" t="n"/>
      <c r="B292" s="5" t="n"/>
      <c r="C292" s="5" t="n"/>
      <c r="D292" s="5" t="n"/>
    </row>
    <row r="293">
      <c r="A293" s="5" t="n"/>
      <c r="B293" s="5" t="n"/>
      <c r="C293" s="5" t="n"/>
      <c r="D293" s="5" t="n"/>
    </row>
    <row r="294">
      <c r="A294" s="5" t="n"/>
      <c r="B294" s="5" t="n"/>
      <c r="C294" s="5" t="n"/>
      <c r="D294" s="5" t="n"/>
    </row>
    <row r="295">
      <c r="A295" s="5" t="n"/>
      <c r="B295" s="5" t="n"/>
      <c r="C295" s="5" t="n"/>
      <c r="D295" s="5" t="n"/>
    </row>
    <row r="296">
      <c r="A296" s="5" t="n"/>
      <c r="B296" s="5" t="n"/>
      <c r="C296" s="5" t="n"/>
      <c r="D296" s="5" t="n"/>
    </row>
    <row r="297">
      <c r="A297" s="5" t="n"/>
      <c r="B297" s="5" t="n"/>
      <c r="C297" s="5" t="n"/>
      <c r="D297" s="5" t="n"/>
    </row>
    <row r="298">
      <c r="A298" s="5" t="n"/>
      <c r="B298" s="5" t="n"/>
      <c r="C298" s="5" t="n"/>
      <c r="D298" s="5" t="n"/>
    </row>
    <row r="299">
      <c r="A299" s="5" t="n"/>
      <c r="B299" s="5" t="n"/>
      <c r="C299" s="5" t="n"/>
      <c r="D299" s="5" t="n"/>
    </row>
    <row r="300">
      <c r="A300" s="5" t="n"/>
      <c r="B300" s="5" t="n"/>
      <c r="C300" s="5" t="n"/>
      <c r="D300" s="5" t="n"/>
    </row>
    <row r="301">
      <c r="A301" s="5" t="n"/>
      <c r="B301" s="5" t="n"/>
      <c r="C301" s="5" t="n"/>
      <c r="D301" s="5" t="n"/>
    </row>
    <row r="302">
      <c r="A302" s="5" t="n"/>
      <c r="B302" s="5" t="n"/>
      <c r="C302" s="5" t="n"/>
      <c r="D302" s="5" t="n"/>
    </row>
    <row r="303">
      <c r="A303" s="5" t="n"/>
      <c r="B303" s="5" t="n"/>
      <c r="C303" s="5" t="n"/>
      <c r="D303" s="5" t="n"/>
    </row>
    <row r="304">
      <c r="A304" s="5" t="n"/>
      <c r="B304" s="5" t="n"/>
      <c r="C304" s="5" t="n"/>
      <c r="D304" s="5" t="n"/>
    </row>
    <row r="305">
      <c r="A305" s="5" t="n"/>
      <c r="B305" s="5" t="n"/>
      <c r="C305" s="5" t="n"/>
      <c r="D305" s="5" t="n"/>
    </row>
    <row r="306">
      <c r="A306" s="5" t="n"/>
      <c r="B306" s="5" t="n"/>
      <c r="C306" s="5" t="n"/>
      <c r="D306" s="5" t="n"/>
    </row>
    <row r="307">
      <c r="A307" s="5" t="n"/>
      <c r="B307" s="5" t="n"/>
      <c r="C307" s="5" t="n"/>
      <c r="D307" s="5" t="n"/>
    </row>
    <row r="308">
      <c r="A308" s="5" t="n"/>
      <c r="B308" s="5" t="n"/>
      <c r="C308" s="5" t="n"/>
      <c r="D308" s="5" t="n"/>
    </row>
    <row r="309">
      <c r="A309" s="5" t="n"/>
      <c r="B309" s="5" t="n"/>
      <c r="C309" s="5" t="n"/>
      <c r="D309" s="5" t="n"/>
    </row>
    <row r="310">
      <c r="A310" s="5" t="n"/>
      <c r="B310" s="5" t="n"/>
      <c r="C310" s="5" t="n"/>
      <c r="D310" s="5" t="n"/>
    </row>
    <row r="311">
      <c r="A311" s="5" t="n"/>
      <c r="B311" s="5" t="n"/>
      <c r="C311" s="5" t="n"/>
      <c r="D311" s="5" t="n"/>
    </row>
    <row r="312">
      <c r="A312" s="5" t="n"/>
      <c r="B312" s="5" t="n"/>
      <c r="C312" s="5" t="n"/>
      <c r="D312" s="5" t="n"/>
    </row>
    <row r="313">
      <c r="A313" s="5" t="n"/>
      <c r="B313" s="5" t="n"/>
      <c r="C313" s="5" t="n"/>
      <c r="D313" s="5" t="n"/>
    </row>
    <row r="314">
      <c r="A314" s="5" t="n"/>
      <c r="B314" s="5" t="n"/>
      <c r="C314" s="5" t="n"/>
      <c r="D314" s="5" t="n"/>
    </row>
    <row r="315">
      <c r="A315" s="5" t="n"/>
      <c r="B315" s="5" t="n"/>
      <c r="C315" s="5" t="n"/>
      <c r="D315" s="5" t="n"/>
    </row>
    <row r="316">
      <c r="A316" s="5" t="n"/>
      <c r="B316" s="5" t="n"/>
      <c r="C316" s="5" t="n"/>
      <c r="D316" s="5" t="n"/>
    </row>
    <row r="317">
      <c r="A317" s="5" t="n"/>
      <c r="B317" s="5" t="n"/>
      <c r="C317" s="5" t="n"/>
      <c r="D317" s="5" t="n"/>
    </row>
    <row r="318">
      <c r="A318" s="5" t="n"/>
      <c r="B318" s="5" t="n"/>
      <c r="C318" s="5" t="n"/>
      <c r="D318" s="5" t="n"/>
    </row>
    <row r="319">
      <c r="A319" s="5" t="n"/>
      <c r="B319" s="5" t="n"/>
      <c r="C319" s="5" t="n"/>
      <c r="D319" s="5" t="n"/>
    </row>
    <row r="320">
      <c r="A320" s="5" t="n"/>
      <c r="B320" s="5" t="n"/>
      <c r="C320" s="5" t="n"/>
      <c r="D320" s="5" t="n"/>
    </row>
    <row r="321">
      <c r="A321" s="5" t="n"/>
      <c r="B321" s="5" t="n"/>
      <c r="C321" s="5" t="n"/>
      <c r="D321" s="5" t="n"/>
    </row>
    <row r="322">
      <c r="A322" s="5" t="n"/>
      <c r="B322" s="5" t="n"/>
      <c r="C322" s="5" t="n"/>
      <c r="D322" s="5" t="n"/>
    </row>
    <row r="323">
      <c r="A323" s="5" t="n"/>
      <c r="B323" s="5" t="n"/>
      <c r="C323" s="5" t="n"/>
      <c r="D323" s="5" t="n"/>
    </row>
    <row r="324">
      <c r="A324" s="5" t="n"/>
      <c r="B324" s="5" t="n"/>
      <c r="C324" s="5" t="n"/>
      <c r="D324" s="5" t="n"/>
    </row>
    <row r="325">
      <c r="A325" s="5" t="n"/>
      <c r="B325" s="5" t="n"/>
      <c r="C325" s="5" t="n"/>
      <c r="D325" s="5" t="n"/>
    </row>
    <row r="326">
      <c r="A326" s="5" t="n"/>
      <c r="B326" s="5" t="n"/>
      <c r="C326" s="5" t="n"/>
      <c r="D326" s="5" t="n"/>
    </row>
    <row r="327">
      <c r="A327" s="5" t="n"/>
      <c r="B327" s="5" t="n"/>
      <c r="C327" s="5" t="n"/>
      <c r="D327" s="5" t="n"/>
    </row>
    <row r="328">
      <c r="A328" s="5" t="n"/>
      <c r="B328" s="5" t="n"/>
      <c r="C328" s="5" t="n"/>
      <c r="D328" s="5" t="n"/>
    </row>
    <row r="329">
      <c r="A329" s="5" t="n"/>
      <c r="B329" s="5" t="n"/>
      <c r="C329" s="5" t="n"/>
      <c r="D329" s="5" t="n"/>
    </row>
    <row r="330">
      <c r="A330" s="5" t="n"/>
      <c r="B330" s="5" t="n"/>
      <c r="C330" s="5" t="n"/>
      <c r="D330" s="5" t="n"/>
    </row>
    <row r="331">
      <c r="A331" s="5" t="n"/>
      <c r="B331" s="5" t="n"/>
      <c r="C331" s="5" t="n"/>
      <c r="D331" s="5" t="n"/>
    </row>
    <row r="332">
      <c r="A332" s="5" t="n"/>
      <c r="B332" s="5" t="n"/>
      <c r="C332" s="5" t="n"/>
      <c r="D332" s="5" t="n"/>
    </row>
    <row r="333">
      <c r="A333" s="5" t="n"/>
      <c r="B333" s="5" t="n"/>
      <c r="C333" s="5" t="n"/>
      <c r="D333" s="5" t="n"/>
    </row>
    <row r="334">
      <c r="A334" s="5" t="n"/>
      <c r="B334" s="5" t="n"/>
      <c r="C334" s="5" t="n"/>
      <c r="D334" s="5" t="n"/>
    </row>
    <row r="335">
      <c r="A335" s="5" t="n"/>
      <c r="B335" s="5" t="n"/>
      <c r="C335" s="5" t="n"/>
      <c r="D335" s="5" t="n"/>
    </row>
    <row r="336">
      <c r="A336" s="5" t="n"/>
      <c r="B336" s="5" t="n"/>
      <c r="C336" s="5" t="n"/>
      <c r="D336" s="5" t="n"/>
    </row>
    <row r="337">
      <c r="A337" s="5" t="n"/>
      <c r="B337" s="5" t="n"/>
      <c r="C337" s="5" t="n"/>
      <c r="D337" s="5" t="n"/>
    </row>
    <row r="338">
      <c r="A338" s="5" t="n"/>
      <c r="B338" s="5" t="n"/>
      <c r="C338" s="5" t="n"/>
      <c r="D338" s="5" t="n"/>
    </row>
    <row r="339">
      <c r="A339" s="5" t="n"/>
      <c r="B339" s="5" t="n"/>
      <c r="C339" s="5" t="n"/>
      <c r="D339" s="5" t="n"/>
    </row>
    <row r="340">
      <c r="A340" s="5" t="n"/>
      <c r="B340" s="5" t="n"/>
      <c r="C340" s="5" t="n"/>
      <c r="D340" s="5" t="n"/>
    </row>
    <row r="341">
      <c r="A341" s="5" t="n"/>
      <c r="B341" s="5" t="n"/>
      <c r="C341" s="5" t="n"/>
      <c r="D341" s="5" t="n"/>
    </row>
    <row r="342">
      <c r="A342" s="5" t="n"/>
      <c r="B342" s="5" t="n"/>
      <c r="C342" s="5" t="n"/>
      <c r="D342" s="5" t="n"/>
    </row>
    <row r="343">
      <c r="A343" s="5" t="n"/>
      <c r="B343" s="5" t="n"/>
      <c r="C343" s="5" t="n"/>
      <c r="D343" s="5" t="n"/>
    </row>
    <row r="344">
      <c r="A344" s="5" t="n"/>
      <c r="B344" s="5" t="n"/>
      <c r="C344" s="5" t="n"/>
      <c r="D344" s="5" t="n"/>
    </row>
    <row r="345">
      <c r="A345" s="5" t="n"/>
      <c r="B345" s="5" t="n"/>
      <c r="C345" s="5" t="n"/>
      <c r="D345" s="5" t="n"/>
    </row>
    <row r="346">
      <c r="A346" s="5" t="n"/>
      <c r="B346" s="5" t="n"/>
      <c r="C346" s="5" t="n"/>
      <c r="D346" s="5" t="n"/>
    </row>
    <row r="347">
      <c r="A347" s="5" t="n"/>
      <c r="B347" s="5" t="n"/>
      <c r="C347" s="5" t="n"/>
      <c r="D347" s="5" t="n"/>
    </row>
    <row r="348">
      <c r="A348" s="5" t="n"/>
      <c r="B348" s="5" t="n"/>
      <c r="C348" s="5" t="n"/>
      <c r="D348" s="5" t="n"/>
    </row>
    <row r="349">
      <c r="A349" s="5" t="n"/>
      <c r="B349" s="5" t="n"/>
      <c r="C349" s="5" t="n"/>
      <c r="D349" s="5" t="n"/>
    </row>
    <row r="350">
      <c r="A350" s="5" t="n"/>
      <c r="B350" s="5" t="n"/>
      <c r="C350" s="5" t="n"/>
      <c r="D350" s="5" t="n"/>
    </row>
    <row r="351">
      <c r="A351" s="5" t="n"/>
      <c r="B351" s="5" t="n"/>
      <c r="C351" s="5" t="n"/>
      <c r="D351" s="5" t="n"/>
    </row>
    <row r="352">
      <c r="A352" s="5" t="n"/>
      <c r="B352" s="5" t="n"/>
      <c r="C352" s="5" t="n"/>
      <c r="D352" s="5" t="n"/>
    </row>
    <row r="353">
      <c r="A353" s="5" t="n"/>
      <c r="B353" s="5" t="n"/>
      <c r="C353" s="5" t="n"/>
      <c r="D353" s="5" t="n"/>
    </row>
    <row r="354">
      <c r="A354" s="5" t="n"/>
      <c r="B354" s="5" t="n"/>
      <c r="C354" s="5" t="n"/>
      <c r="D354" s="5" t="n"/>
    </row>
    <row r="355">
      <c r="A355" s="5" t="n"/>
      <c r="B355" s="5" t="n"/>
      <c r="C355" s="5" t="n"/>
      <c r="D355" s="5" t="n"/>
    </row>
    <row r="356">
      <c r="A356" s="5" t="n"/>
      <c r="B356" s="5" t="n"/>
      <c r="C356" s="5" t="n"/>
      <c r="D356" s="5" t="n"/>
    </row>
    <row r="357">
      <c r="A357" s="5" t="n"/>
      <c r="B357" s="5" t="n"/>
      <c r="C357" s="5" t="n"/>
      <c r="D357" s="5" t="n"/>
    </row>
    <row r="358">
      <c r="A358" s="5" t="n"/>
      <c r="B358" s="5" t="n"/>
      <c r="C358" s="5" t="n"/>
      <c r="D358" s="5" t="n"/>
    </row>
    <row r="359">
      <c r="A359" s="5" t="n"/>
      <c r="B359" s="5" t="n"/>
      <c r="C359" s="5" t="n"/>
      <c r="D359" s="5" t="n"/>
    </row>
    <row r="360">
      <c r="A360" s="5" t="n"/>
      <c r="B360" s="5" t="n"/>
      <c r="C360" s="5" t="n"/>
      <c r="D360" s="5" t="n"/>
    </row>
    <row r="361">
      <c r="A361" s="5" t="n"/>
      <c r="B361" s="5" t="n"/>
      <c r="C361" s="5" t="n"/>
      <c r="D361" s="5" t="n"/>
    </row>
    <row r="362">
      <c r="A362" s="5" t="n"/>
      <c r="B362" s="5" t="n"/>
      <c r="C362" s="5" t="n"/>
      <c r="D362" s="5" t="n"/>
    </row>
    <row r="363">
      <c r="A363" s="5" t="n"/>
      <c r="B363" s="5" t="n"/>
      <c r="C363" s="5" t="n"/>
      <c r="D363" s="5" t="n"/>
    </row>
    <row r="364">
      <c r="A364" s="5" t="n"/>
      <c r="B364" s="5" t="n"/>
      <c r="C364" s="5" t="n"/>
      <c r="D364" s="5" t="n"/>
    </row>
    <row r="365">
      <c r="A365" s="5" t="n"/>
      <c r="B365" s="5" t="n"/>
      <c r="C365" s="5" t="n"/>
      <c r="D365" s="5" t="n"/>
    </row>
    <row r="366">
      <c r="A366" s="5" t="n"/>
      <c r="B366" s="5" t="n"/>
      <c r="C366" s="5" t="n"/>
      <c r="D366" s="5" t="n"/>
    </row>
    <row r="367">
      <c r="A367" s="5" t="n"/>
      <c r="B367" s="5" t="n"/>
      <c r="C367" s="5" t="n"/>
      <c r="D367" s="5" t="n"/>
    </row>
    <row r="368">
      <c r="A368" s="5" t="n"/>
      <c r="B368" s="5" t="n"/>
      <c r="C368" s="5" t="n"/>
      <c r="D368" s="5" t="n"/>
    </row>
    <row r="369">
      <c r="A369" s="5" t="n"/>
      <c r="B369" s="5" t="n"/>
      <c r="C369" s="5" t="n"/>
      <c r="D369" s="5" t="n"/>
    </row>
    <row r="370">
      <c r="A370" s="5" t="n"/>
      <c r="B370" s="5" t="n"/>
      <c r="C370" s="5" t="n"/>
      <c r="D370" s="5" t="n"/>
    </row>
    <row r="371">
      <c r="A371" s="5" t="n"/>
      <c r="B371" s="5" t="n"/>
      <c r="C371" s="5" t="n"/>
      <c r="D371" s="5" t="n"/>
    </row>
    <row r="372">
      <c r="A372" s="5" t="n"/>
      <c r="B372" s="5" t="n"/>
      <c r="C372" s="5" t="n"/>
      <c r="D372" s="5" t="n"/>
    </row>
    <row r="373">
      <c r="A373" s="5" t="n"/>
      <c r="B373" s="5" t="n"/>
      <c r="C373" s="5" t="n"/>
      <c r="D373" s="5" t="n"/>
    </row>
    <row r="374">
      <c r="A374" s="5" t="n"/>
      <c r="B374" s="5" t="n"/>
      <c r="C374" s="5" t="n"/>
      <c r="D374" s="5" t="n"/>
    </row>
    <row r="375">
      <c r="A375" s="5" t="n"/>
      <c r="B375" s="5" t="n"/>
      <c r="C375" s="5" t="n"/>
      <c r="D375" s="5" t="n"/>
    </row>
    <row r="376">
      <c r="A376" s="5" t="n"/>
      <c r="B376" s="5" t="n"/>
      <c r="C376" s="5" t="n"/>
      <c r="D376" s="5" t="n"/>
    </row>
    <row r="377">
      <c r="A377" s="5" t="n"/>
      <c r="B377" s="5" t="n"/>
      <c r="C377" s="5" t="n"/>
      <c r="D377" s="5" t="n"/>
    </row>
    <row r="378">
      <c r="A378" s="5" t="n"/>
      <c r="B378" s="5" t="n"/>
      <c r="C378" s="5" t="n"/>
      <c r="D378" s="5" t="n"/>
    </row>
    <row r="379">
      <c r="A379" s="5" t="n"/>
      <c r="B379" s="5" t="n"/>
      <c r="C379" s="5" t="n"/>
      <c r="D379" s="5" t="n"/>
    </row>
    <row r="380">
      <c r="A380" s="5" t="n"/>
      <c r="B380" s="5" t="n"/>
      <c r="C380" s="5" t="n"/>
      <c r="D380" s="5" t="n"/>
    </row>
    <row r="381">
      <c r="A381" s="5" t="n"/>
      <c r="B381" s="5" t="n"/>
      <c r="C381" s="5" t="n"/>
      <c r="D381" s="5" t="n"/>
    </row>
    <row r="382">
      <c r="A382" s="5" t="n"/>
      <c r="B382" s="5" t="n"/>
      <c r="C382" s="5" t="n"/>
      <c r="D382" s="5" t="n"/>
    </row>
    <row r="383">
      <c r="A383" s="5" t="n"/>
      <c r="B383" s="5" t="n"/>
      <c r="C383" s="5" t="n"/>
      <c r="D383" s="5" t="n"/>
    </row>
    <row r="384">
      <c r="A384" s="5" t="n"/>
      <c r="B384" s="5" t="n"/>
      <c r="C384" s="5" t="n"/>
      <c r="D384" s="5" t="n"/>
    </row>
    <row r="385">
      <c r="A385" s="5" t="n"/>
      <c r="B385" s="5" t="n"/>
      <c r="C385" s="5" t="n"/>
      <c r="D385" s="5" t="n"/>
    </row>
    <row r="386">
      <c r="A386" s="5" t="n"/>
      <c r="B386" s="5" t="n"/>
      <c r="C386" s="5" t="n"/>
      <c r="D386" s="5" t="n"/>
    </row>
    <row r="387">
      <c r="A387" s="5" t="n"/>
      <c r="B387" s="5" t="n"/>
      <c r="C387" s="5" t="n"/>
      <c r="D387" s="5" t="n"/>
    </row>
    <row r="388">
      <c r="A388" s="5" t="n"/>
      <c r="B388" s="5" t="n"/>
      <c r="C388" s="5" t="n"/>
      <c r="D388" s="5" t="n"/>
    </row>
    <row r="389">
      <c r="A389" s="5" t="n"/>
      <c r="B389" s="5" t="n"/>
      <c r="C389" s="5" t="n"/>
      <c r="D389" s="5" t="n"/>
    </row>
    <row r="390">
      <c r="A390" s="5" t="n"/>
      <c r="B390" s="5" t="n"/>
      <c r="C390" s="5" t="n"/>
      <c r="D390" s="5" t="n"/>
    </row>
    <row r="391">
      <c r="A391" s="5" t="n"/>
      <c r="B391" s="5" t="n"/>
      <c r="C391" s="5" t="n"/>
      <c r="D391" s="5" t="n"/>
    </row>
    <row r="392">
      <c r="A392" s="5" t="n"/>
      <c r="B392" s="5" t="n"/>
      <c r="C392" s="5" t="n"/>
      <c r="D392" s="5" t="n"/>
    </row>
    <row r="393">
      <c r="A393" s="5" t="n"/>
      <c r="B393" s="5" t="n"/>
      <c r="C393" s="5" t="n"/>
      <c r="D393" s="5" t="n"/>
    </row>
    <row r="394">
      <c r="A394" s="5" t="n"/>
      <c r="B394" s="5" t="n"/>
      <c r="C394" s="5" t="n"/>
      <c r="D394" s="5" t="n"/>
    </row>
    <row r="395">
      <c r="A395" s="5" t="n"/>
      <c r="B395" s="5" t="n"/>
      <c r="C395" s="5" t="n"/>
      <c r="D395" s="5" t="n"/>
    </row>
    <row r="396">
      <c r="A396" s="5" t="n"/>
      <c r="B396" s="5" t="n"/>
      <c r="C396" s="5" t="n"/>
      <c r="D396" s="5" t="n"/>
    </row>
    <row r="397">
      <c r="A397" s="5" t="n"/>
      <c r="B397" s="5" t="n"/>
      <c r="C397" s="5" t="n"/>
      <c r="D397" s="5" t="n"/>
    </row>
    <row r="398">
      <c r="A398" s="5" t="n"/>
      <c r="B398" s="5" t="n"/>
      <c r="C398" s="5" t="n"/>
      <c r="D398" s="5" t="n"/>
    </row>
    <row r="399">
      <c r="A399" s="5" t="n"/>
      <c r="B399" s="5" t="n"/>
      <c r="C399" s="5" t="n"/>
      <c r="D399" s="5" t="n"/>
    </row>
    <row r="400">
      <c r="A400" s="5" t="n"/>
      <c r="B400" s="5" t="n"/>
      <c r="C400" s="5" t="n"/>
      <c r="D400" s="5" t="n"/>
    </row>
    <row r="401">
      <c r="A401" s="5" t="n"/>
      <c r="B401" s="5" t="n"/>
      <c r="C401" s="5" t="n"/>
      <c r="D401" s="5" t="n"/>
    </row>
    <row r="402">
      <c r="A402" s="5" t="n"/>
      <c r="B402" s="5" t="n"/>
      <c r="C402" s="5" t="n"/>
      <c r="D402" s="5" t="n"/>
    </row>
    <row r="403">
      <c r="A403" s="5" t="n"/>
      <c r="B403" s="5" t="n"/>
      <c r="C403" s="5" t="n"/>
      <c r="D403" s="5" t="n"/>
    </row>
    <row r="404">
      <c r="A404" s="5" t="n"/>
      <c r="B404" s="5" t="n"/>
      <c r="C404" s="5" t="n"/>
      <c r="D404" s="5" t="n"/>
    </row>
    <row r="405">
      <c r="A405" s="5" t="n"/>
      <c r="B405" s="5" t="n"/>
      <c r="C405" s="5" t="n"/>
      <c r="D405" s="5" t="n"/>
    </row>
    <row r="406">
      <c r="A406" s="5" t="n"/>
      <c r="B406" s="5" t="n"/>
      <c r="C406" s="5" t="n"/>
      <c r="D406" s="5" t="n"/>
    </row>
    <row r="407">
      <c r="A407" s="5" t="n"/>
      <c r="B407" s="5" t="n"/>
      <c r="C407" s="5" t="n"/>
      <c r="D407" s="5" t="n"/>
    </row>
    <row r="408">
      <c r="A408" s="5" t="n"/>
      <c r="B408" s="5" t="n"/>
      <c r="C408" s="5" t="n"/>
      <c r="D408" s="5" t="n"/>
    </row>
    <row r="409">
      <c r="A409" s="5" t="n"/>
      <c r="B409" s="5" t="n"/>
      <c r="C409" s="5" t="n"/>
      <c r="D409" s="5" t="n"/>
    </row>
    <row r="410">
      <c r="A410" s="5" t="n"/>
      <c r="B410" s="5" t="n"/>
      <c r="C410" s="5" t="n"/>
      <c r="D410" s="5" t="n"/>
    </row>
    <row r="411">
      <c r="A411" s="5" t="n"/>
      <c r="B411" s="5" t="n"/>
      <c r="C411" s="5" t="n"/>
      <c r="D411" s="5" t="n"/>
    </row>
    <row r="412">
      <c r="A412" s="5" t="n"/>
      <c r="B412" s="5" t="n"/>
      <c r="C412" s="5" t="n"/>
      <c r="D412" s="5" t="n"/>
    </row>
    <row r="413">
      <c r="A413" s="5" t="n"/>
      <c r="B413" s="5" t="n"/>
      <c r="C413" s="5" t="n"/>
      <c r="D413" s="5" t="n"/>
    </row>
    <row r="414">
      <c r="A414" s="5" t="n"/>
      <c r="B414" s="5" t="n"/>
      <c r="C414" s="5" t="n"/>
      <c r="D414" s="5" t="n"/>
    </row>
    <row r="415">
      <c r="A415" s="5" t="n"/>
      <c r="B415" s="5" t="n"/>
      <c r="C415" s="5" t="n"/>
      <c r="D415" s="5" t="n"/>
    </row>
    <row r="416">
      <c r="A416" s="5" t="n"/>
      <c r="B416" s="5" t="n"/>
      <c r="C416" s="5" t="n"/>
      <c r="D416" s="5" t="n"/>
    </row>
    <row r="417">
      <c r="A417" s="5" t="n"/>
      <c r="B417" s="5" t="n"/>
      <c r="C417" s="5" t="n"/>
      <c r="D417" s="5" t="n"/>
    </row>
    <row r="418">
      <c r="A418" s="5" t="n"/>
      <c r="B418" s="5" t="n"/>
      <c r="C418" s="5" t="n"/>
      <c r="D418" s="5" t="n"/>
    </row>
    <row r="419">
      <c r="A419" s="5" t="n"/>
      <c r="B419" s="5" t="n"/>
      <c r="C419" s="5" t="n"/>
      <c r="D419" s="5" t="n"/>
    </row>
    <row r="420">
      <c r="A420" s="5" t="n"/>
      <c r="B420" s="5" t="n"/>
      <c r="C420" s="5" t="n"/>
      <c r="D420" s="5" t="n"/>
    </row>
    <row r="421">
      <c r="A421" s="5" t="n"/>
      <c r="B421" s="5" t="n"/>
      <c r="C421" s="5" t="n"/>
      <c r="D421" s="5" t="n"/>
    </row>
    <row r="422">
      <c r="A422" s="5" t="n"/>
      <c r="B422" s="5" t="n"/>
      <c r="C422" s="5" t="n"/>
      <c r="D422" s="5" t="n"/>
    </row>
    <row r="423">
      <c r="A423" s="5" t="n"/>
      <c r="B423" s="5" t="n"/>
      <c r="C423" s="5" t="n"/>
      <c r="D423" s="5" t="n"/>
    </row>
    <row r="424">
      <c r="A424" s="5" t="n"/>
      <c r="B424" s="5" t="n"/>
      <c r="C424" s="5" t="n"/>
      <c r="D424" s="5" t="n"/>
    </row>
    <row r="425">
      <c r="A425" s="5" t="n"/>
      <c r="B425" s="5" t="n"/>
      <c r="C425" s="5" t="n"/>
      <c r="D425" s="5" t="n"/>
    </row>
    <row r="426">
      <c r="A426" s="5" t="n"/>
      <c r="B426" s="5" t="n"/>
      <c r="C426" s="5" t="n"/>
      <c r="D426" s="5" t="n"/>
    </row>
    <row r="427">
      <c r="A427" s="5" t="n"/>
      <c r="B427" s="5" t="n"/>
      <c r="C427" s="5" t="n"/>
      <c r="D427" s="5" t="n"/>
    </row>
    <row r="428">
      <c r="A428" s="5" t="n"/>
      <c r="B428" s="5" t="n"/>
      <c r="C428" s="5" t="n"/>
      <c r="D428" s="5" t="n"/>
    </row>
    <row r="429">
      <c r="A429" s="5" t="n"/>
      <c r="B429" s="5" t="n"/>
      <c r="C429" s="5" t="n"/>
      <c r="D429" s="5" t="n"/>
    </row>
    <row r="430">
      <c r="A430" s="5" t="n"/>
      <c r="B430" s="5" t="n"/>
      <c r="C430" s="5" t="n"/>
      <c r="D430" s="5" t="n"/>
    </row>
    <row r="431">
      <c r="A431" s="5" t="n"/>
      <c r="B431" s="5" t="n"/>
      <c r="C431" s="5" t="n"/>
      <c r="D431" s="5" t="n"/>
    </row>
    <row r="432">
      <c r="A432" s="5" t="n"/>
      <c r="B432" s="5" t="n"/>
      <c r="C432" s="5" t="n"/>
      <c r="D432" s="5" t="n"/>
    </row>
    <row r="433">
      <c r="A433" s="5" t="n"/>
      <c r="B433" s="5" t="n"/>
      <c r="C433" s="5" t="n"/>
      <c r="D433" s="5" t="n"/>
    </row>
    <row r="434">
      <c r="A434" s="5" t="n"/>
      <c r="B434" s="5" t="n"/>
      <c r="C434" s="5" t="n"/>
      <c r="D434" s="5" t="n"/>
    </row>
    <row r="435">
      <c r="A435" s="5" t="n"/>
      <c r="B435" s="5" t="n"/>
      <c r="C435" s="5" t="n"/>
      <c r="D435" s="5" t="n"/>
    </row>
    <row r="436">
      <c r="A436" s="5" t="n"/>
      <c r="B436" s="5" t="n"/>
      <c r="C436" s="5" t="n"/>
      <c r="D436" s="5" t="n"/>
    </row>
    <row r="437">
      <c r="A437" s="5" t="n"/>
      <c r="B437" s="5" t="n"/>
      <c r="C437" s="5" t="n"/>
      <c r="D437" s="5" t="n"/>
    </row>
    <row r="438">
      <c r="A438" s="5" t="n"/>
      <c r="B438" s="5" t="n"/>
      <c r="C438" s="5" t="n"/>
      <c r="D438" s="5" t="n"/>
    </row>
    <row r="439">
      <c r="A439" s="5" t="n"/>
      <c r="B439" s="5" t="n"/>
      <c r="C439" s="5" t="n"/>
      <c r="D439" s="5" t="n"/>
    </row>
    <row r="440">
      <c r="A440" s="5" t="n"/>
      <c r="B440" s="5" t="n"/>
      <c r="C440" s="5" t="n"/>
      <c r="D440" s="5" t="n"/>
    </row>
    <row r="441">
      <c r="A441" s="5" t="n"/>
      <c r="B441" s="5" t="n"/>
      <c r="C441" s="5" t="n"/>
      <c r="D441" s="5" t="n"/>
    </row>
    <row r="442">
      <c r="A442" s="5" t="n"/>
      <c r="B442" s="5" t="n"/>
      <c r="C442" s="5" t="n"/>
      <c r="D442" s="5" t="n"/>
    </row>
    <row r="443">
      <c r="A443" s="5" t="n"/>
      <c r="B443" s="5" t="n"/>
      <c r="C443" s="5" t="n"/>
      <c r="D443" s="5" t="n"/>
    </row>
    <row r="444">
      <c r="A444" s="5" t="n"/>
      <c r="B444" s="5" t="n"/>
      <c r="C444" s="5" t="n"/>
      <c r="D444" s="5" t="n"/>
    </row>
    <row r="445">
      <c r="A445" s="5" t="n"/>
      <c r="B445" s="5" t="n"/>
      <c r="C445" s="5" t="n"/>
      <c r="D445" s="5" t="n"/>
    </row>
    <row r="446">
      <c r="A446" s="5" t="n"/>
      <c r="B446" s="5" t="n"/>
      <c r="C446" s="5" t="n"/>
      <c r="D446" s="5" t="n"/>
    </row>
    <row r="447">
      <c r="A447" s="5" t="n"/>
      <c r="B447" s="5" t="n"/>
      <c r="C447" s="5" t="n"/>
      <c r="D447" s="5" t="n"/>
    </row>
    <row r="448">
      <c r="A448" s="5" t="n"/>
      <c r="B448" s="5" t="n"/>
      <c r="C448" s="5" t="n"/>
      <c r="D448" s="5" t="n"/>
    </row>
    <row r="449">
      <c r="A449" s="5" t="n"/>
      <c r="B449" s="5" t="n"/>
      <c r="C449" s="5" t="n"/>
      <c r="D449" s="5" t="n"/>
    </row>
    <row r="450">
      <c r="A450" s="5" t="n"/>
      <c r="B450" s="5" t="n"/>
      <c r="C450" s="5" t="n"/>
      <c r="D450" s="5" t="n"/>
    </row>
    <row r="451">
      <c r="A451" s="5" t="n"/>
      <c r="B451" s="5" t="n"/>
      <c r="C451" s="5" t="n"/>
      <c r="D451" s="5" t="n"/>
    </row>
    <row r="452">
      <c r="A452" s="5" t="n"/>
      <c r="B452" s="5" t="n"/>
      <c r="C452" s="5" t="n"/>
      <c r="D452" s="5" t="n"/>
    </row>
    <row r="453">
      <c r="A453" s="5" t="n"/>
      <c r="B453" s="5" t="n"/>
      <c r="C453" s="5" t="n"/>
      <c r="D453" s="5" t="n"/>
    </row>
    <row r="454">
      <c r="A454" s="5" t="n"/>
      <c r="B454" s="5" t="n"/>
      <c r="C454" s="5" t="n"/>
      <c r="D454" s="5" t="n"/>
    </row>
    <row r="455">
      <c r="A455" s="5" t="n"/>
      <c r="B455" s="5" t="n"/>
      <c r="C455" s="5" t="n"/>
      <c r="D455" s="5" t="n"/>
    </row>
    <row r="456">
      <c r="A456" s="5" t="n"/>
      <c r="B456" s="5" t="n"/>
      <c r="C456" s="5" t="n"/>
      <c r="D456" s="5" t="n"/>
    </row>
    <row r="457">
      <c r="A457" s="5" t="n"/>
      <c r="B457" s="5" t="n"/>
      <c r="C457" s="5" t="n"/>
      <c r="D457" s="5" t="n"/>
    </row>
    <row r="458">
      <c r="A458" s="5" t="n"/>
      <c r="B458" s="5" t="n"/>
      <c r="C458" s="5" t="n"/>
      <c r="D458" s="5" t="n"/>
    </row>
    <row r="459">
      <c r="A459" s="5" t="n"/>
      <c r="B459" s="5" t="n"/>
      <c r="C459" s="5" t="n"/>
      <c r="D459" s="5" t="n"/>
    </row>
    <row r="460">
      <c r="A460" s="5" t="n"/>
      <c r="B460" s="5" t="n"/>
      <c r="C460" s="5" t="n"/>
      <c r="D460" s="5" t="n"/>
    </row>
    <row r="461">
      <c r="A461" s="5" t="n"/>
      <c r="B461" s="5" t="n"/>
      <c r="C461" s="5" t="n"/>
      <c r="D461" s="5" t="n"/>
    </row>
    <row r="462">
      <c r="A462" s="5" t="n"/>
      <c r="B462" s="5" t="n"/>
      <c r="C462" s="5" t="n"/>
      <c r="D462" s="5" t="n"/>
    </row>
    <row r="463">
      <c r="A463" s="5" t="n"/>
      <c r="B463" s="5" t="n"/>
      <c r="C463" s="5" t="n"/>
      <c r="D463" s="5" t="n"/>
    </row>
    <row r="464">
      <c r="A464" s="5" t="n"/>
      <c r="B464" s="5" t="n"/>
      <c r="C464" s="5" t="n"/>
      <c r="D464" s="5" t="n"/>
    </row>
    <row r="465">
      <c r="A465" s="5" t="n"/>
      <c r="B465" s="5" t="n"/>
      <c r="C465" s="5" t="n"/>
      <c r="D465" s="5" t="n"/>
    </row>
    <row r="466">
      <c r="A466" s="5" t="n"/>
      <c r="B466" s="5" t="n"/>
      <c r="C466" s="5" t="n"/>
      <c r="D466" s="5" t="n"/>
    </row>
    <row r="467">
      <c r="A467" s="5" t="n"/>
      <c r="B467" s="5" t="n"/>
      <c r="C467" s="5" t="n"/>
      <c r="D467" s="5" t="n"/>
    </row>
    <row r="468">
      <c r="A468" s="5" t="n"/>
      <c r="B468" s="5" t="n"/>
      <c r="C468" s="5" t="n"/>
      <c r="D468" s="5" t="n"/>
    </row>
    <row r="469">
      <c r="A469" s="5" t="n"/>
      <c r="B469" s="5" t="n"/>
      <c r="C469" s="5" t="n"/>
      <c r="D469" s="5" t="n"/>
    </row>
    <row r="470">
      <c r="A470" s="5" t="n"/>
      <c r="B470" s="5" t="n"/>
      <c r="C470" s="5" t="n"/>
      <c r="D470" s="5" t="n"/>
    </row>
    <row r="471">
      <c r="A471" s="5" t="n"/>
      <c r="B471" s="5" t="n"/>
      <c r="C471" s="5" t="n"/>
      <c r="D471" s="5" t="n"/>
    </row>
    <row r="472">
      <c r="A472" s="5" t="n"/>
      <c r="B472" s="5" t="n"/>
      <c r="C472" s="5" t="n"/>
      <c r="D472" s="5" t="n"/>
    </row>
    <row r="473">
      <c r="A473" s="5" t="n"/>
      <c r="B473" s="5" t="n"/>
      <c r="C473" s="5" t="n"/>
      <c r="D473" s="5" t="n"/>
    </row>
    <row r="474">
      <c r="A474" s="5" t="n"/>
      <c r="B474" s="5" t="n"/>
      <c r="C474" s="5" t="n"/>
      <c r="D474" s="5" t="n"/>
    </row>
    <row r="475">
      <c r="A475" s="5" t="n"/>
      <c r="B475" s="5" t="n"/>
      <c r="C475" s="5" t="n"/>
      <c r="D475" s="5" t="n"/>
    </row>
    <row r="476">
      <c r="A476" s="5" t="n"/>
      <c r="B476" s="5" t="n"/>
      <c r="C476" s="5" t="n"/>
      <c r="D476" s="5" t="n"/>
    </row>
    <row r="477">
      <c r="A477" s="5" t="n"/>
      <c r="B477" s="5" t="n"/>
      <c r="C477" s="5" t="n"/>
      <c r="D477" s="5" t="n"/>
    </row>
    <row r="478">
      <c r="A478" s="5" t="n"/>
      <c r="B478" s="5" t="n"/>
      <c r="C478" s="5" t="n"/>
      <c r="D478" s="5" t="n"/>
    </row>
    <row r="479">
      <c r="A479" s="5" t="n"/>
      <c r="B479" s="5" t="n"/>
      <c r="C479" s="5" t="n"/>
      <c r="D479" s="5" t="n"/>
    </row>
    <row r="480">
      <c r="A480" s="5" t="n"/>
      <c r="B480" s="5" t="n"/>
      <c r="C480" s="5" t="n"/>
      <c r="D480" s="5" t="n"/>
    </row>
    <row r="481">
      <c r="A481" s="5" t="n"/>
      <c r="B481" s="5" t="n"/>
      <c r="C481" s="5" t="n"/>
      <c r="D481" s="5" t="n"/>
    </row>
    <row r="482">
      <c r="A482" s="5" t="n"/>
      <c r="B482" s="5" t="n"/>
      <c r="C482" s="5" t="n"/>
      <c r="D482" s="5" t="n"/>
    </row>
    <row r="483">
      <c r="A483" s="5" t="n"/>
      <c r="B483" s="5" t="n"/>
      <c r="C483" s="5" t="n"/>
      <c r="D483" s="5" t="n"/>
    </row>
    <row r="484">
      <c r="A484" s="5" t="n"/>
      <c r="B484" s="5" t="n"/>
      <c r="C484" s="5" t="n"/>
      <c r="D484" s="5" t="n"/>
    </row>
    <row r="485">
      <c r="A485" s="5" t="n"/>
      <c r="B485" s="5" t="n"/>
      <c r="C485" s="5" t="n"/>
      <c r="D485" s="5" t="n"/>
    </row>
    <row r="486">
      <c r="A486" s="5" t="n"/>
      <c r="B486" s="5" t="n"/>
      <c r="C486" s="5" t="n"/>
      <c r="D486" s="5" t="n"/>
    </row>
    <row r="487">
      <c r="A487" s="5" t="n"/>
      <c r="B487" s="5" t="n"/>
      <c r="C487" s="5" t="n"/>
      <c r="D487" s="5" t="n"/>
    </row>
    <row r="488">
      <c r="A488" s="5" t="n"/>
      <c r="B488" s="5" t="n"/>
      <c r="C488" s="5" t="n"/>
      <c r="D488" s="5" t="n"/>
    </row>
    <row r="489">
      <c r="A489" s="5" t="n"/>
      <c r="B489" s="5" t="n"/>
      <c r="C489" s="5" t="n"/>
      <c r="D489" s="5" t="n"/>
    </row>
    <row r="490">
      <c r="A490" s="5" t="n"/>
      <c r="B490" s="5" t="n"/>
      <c r="C490" s="5" t="n"/>
      <c r="D490" s="5" t="n"/>
    </row>
    <row r="491">
      <c r="A491" s="5" t="n"/>
      <c r="B491" s="5" t="n"/>
      <c r="C491" s="5" t="n"/>
      <c r="D491" s="5" t="n"/>
    </row>
    <row r="492">
      <c r="A492" s="5" t="n"/>
      <c r="B492" s="5" t="n"/>
      <c r="C492" s="5" t="n"/>
      <c r="D492" s="5" t="n"/>
    </row>
    <row r="493">
      <c r="A493" s="5" t="n"/>
      <c r="B493" s="5" t="n"/>
      <c r="C493" s="5" t="n"/>
      <c r="D493" s="5" t="n"/>
    </row>
    <row r="494">
      <c r="A494" s="5" t="n"/>
      <c r="B494" s="5" t="n"/>
      <c r="C494" s="5" t="n"/>
      <c r="D494" s="5" t="n"/>
    </row>
    <row r="495">
      <c r="A495" s="5" t="n"/>
      <c r="B495" s="5" t="n"/>
      <c r="C495" s="5" t="n"/>
      <c r="D495" s="5" t="n"/>
    </row>
    <row r="496">
      <c r="A496" s="5" t="n"/>
      <c r="B496" s="5" t="n"/>
      <c r="C496" s="5" t="n"/>
      <c r="D496" s="5" t="n"/>
    </row>
    <row r="497">
      <c r="A497" s="5" t="n"/>
      <c r="B497" s="5" t="n"/>
      <c r="C497" s="5" t="n"/>
      <c r="D497" s="5" t="n"/>
    </row>
    <row r="498">
      <c r="A498" s="5" t="n"/>
      <c r="B498" s="5" t="n"/>
      <c r="C498" s="5" t="n"/>
      <c r="D498" s="5" t="n"/>
    </row>
    <row r="499">
      <c r="A499" s="5" t="n"/>
      <c r="B499" s="5" t="n"/>
      <c r="C499" s="5" t="n"/>
      <c r="D499" s="5" t="n"/>
    </row>
    <row r="500">
      <c r="A500" s="5" t="n"/>
      <c r="B500" s="5" t="n"/>
      <c r="C500" s="5" t="n"/>
      <c r="D500" s="5" t="n"/>
    </row>
    <row r="501">
      <c r="A501" s="5" t="n"/>
      <c r="B501" s="5" t="n"/>
      <c r="C501" s="5" t="n"/>
      <c r="D501" s="5" t="n"/>
    </row>
    <row r="502">
      <c r="A502" s="5" t="n"/>
      <c r="B502" s="5" t="n"/>
      <c r="C502" s="5" t="n"/>
      <c r="D502" s="5" t="n"/>
    </row>
    <row r="503">
      <c r="A503" s="5" t="n"/>
      <c r="B503" s="5" t="n"/>
      <c r="C503" s="5" t="n"/>
      <c r="D503" s="5" t="n"/>
    </row>
    <row r="504">
      <c r="A504" s="5" t="n"/>
      <c r="B504" s="5" t="n"/>
      <c r="C504" s="5" t="n"/>
      <c r="D504" s="5"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504"/>
  <sheetViews>
    <sheetView workbookViewId="0">
      <pane ySplit="4" topLeftCell="A5" activePane="bottomLeft" state="frozen"/>
      <selection pane="bottomLeft" activeCell="A1" sqref="A1"/>
    </sheetView>
  </sheetViews>
  <sheetFormatPr baseColWidth="8" defaultRowHeight="15"/>
  <cols>
    <col width="24" customWidth="1" min="1" max="1"/>
    <col width="14" customWidth="1" min="2" max="2"/>
    <col width="50" customWidth="1" min="3" max="3"/>
  </cols>
  <sheetData>
    <row r="1">
      <c r="A1" s="1" t="inlineStr">
        <is>
          <t>Ship-to locations</t>
        </is>
      </c>
    </row>
    <row r="2">
      <c r="A2" s="3" t="inlineStr">
        <is>
          <t>One row per customer and ship-to code (the code an 850 sends in N1*ST, or the one you give an address).</t>
        </is>
      </c>
    </row>
    <row r="4" ht="32" customHeight="1">
      <c r="A4" s="4" t="inlineStr">
        <is>
          <t>Customer</t>
        </is>
      </c>
      <c r="B4" s="4" t="inlineStr">
        <is>
          <t>Ship-to code</t>
        </is>
      </c>
      <c r="C4" s="4" t="inlineStr">
        <is>
          <t>Address</t>
        </is>
      </c>
    </row>
    <row r="5">
      <c r="A5" s="5" t="n"/>
      <c r="B5" s="5" t="n"/>
      <c r="C5" s="5" t="n"/>
    </row>
    <row r="6">
      <c r="A6" s="5" t="n"/>
      <c r="B6" s="5" t="n"/>
      <c r="C6" s="5" t="n"/>
    </row>
    <row r="7">
      <c r="A7" s="5" t="n"/>
      <c r="B7" s="5" t="n"/>
      <c r="C7" s="5" t="n"/>
    </row>
    <row r="8">
      <c r="A8" s="5" t="n"/>
      <c r="B8" s="5" t="n"/>
      <c r="C8" s="5" t="n"/>
    </row>
    <row r="9">
      <c r="A9" s="5" t="n"/>
      <c r="B9" s="5" t="n"/>
      <c r="C9" s="5" t="n"/>
    </row>
    <row r="10">
      <c r="A10" s="5" t="n"/>
      <c r="B10" s="5" t="n"/>
      <c r="C10" s="5" t="n"/>
    </row>
    <row r="11">
      <c r="A11" s="5" t="n"/>
      <c r="B11" s="5" t="n"/>
      <c r="C11" s="5" t="n"/>
    </row>
    <row r="12">
      <c r="A12" s="5" t="n"/>
      <c r="B12" s="5" t="n"/>
      <c r="C12" s="5" t="n"/>
    </row>
    <row r="13">
      <c r="A13" s="5" t="n"/>
      <c r="B13" s="5" t="n"/>
      <c r="C13" s="5" t="n"/>
    </row>
    <row r="14">
      <c r="A14" s="5" t="n"/>
      <c r="B14" s="5" t="n"/>
      <c r="C14" s="5" t="n"/>
    </row>
    <row r="15">
      <c r="A15" s="5" t="n"/>
      <c r="B15" s="5" t="n"/>
      <c r="C15" s="5" t="n"/>
    </row>
    <row r="16">
      <c r="A16" s="5" t="n"/>
      <c r="B16" s="5" t="n"/>
      <c r="C16" s="5" t="n"/>
    </row>
    <row r="17">
      <c r="A17" s="5" t="n"/>
      <c r="B17" s="5" t="n"/>
      <c r="C17" s="5" t="n"/>
    </row>
    <row r="18">
      <c r="A18" s="5" t="n"/>
      <c r="B18" s="5" t="n"/>
      <c r="C18" s="5" t="n"/>
    </row>
    <row r="19">
      <c r="A19" s="5" t="n"/>
      <c r="B19" s="5" t="n"/>
      <c r="C19" s="5" t="n"/>
    </row>
    <row r="20">
      <c r="A20" s="5" t="n"/>
      <c r="B20" s="5" t="n"/>
      <c r="C20" s="5" t="n"/>
    </row>
    <row r="21">
      <c r="A21" s="5" t="n"/>
      <c r="B21" s="5" t="n"/>
      <c r="C21" s="5" t="n"/>
    </row>
    <row r="22">
      <c r="A22" s="5" t="n"/>
      <c r="B22" s="5" t="n"/>
      <c r="C22" s="5" t="n"/>
    </row>
    <row r="23">
      <c r="A23" s="5" t="n"/>
      <c r="B23" s="5" t="n"/>
      <c r="C23" s="5" t="n"/>
    </row>
    <row r="24">
      <c r="A24" s="5" t="n"/>
      <c r="B24" s="5" t="n"/>
      <c r="C24" s="5" t="n"/>
    </row>
    <row r="25">
      <c r="A25" s="5" t="n"/>
      <c r="B25" s="5" t="n"/>
      <c r="C25" s="5" t="n"/>
    </row>
    <row r="26">
      <c r="A26" s="5" t="n"/>
      <c r="B26" s="5" t="n"/>
      <c r="C26" s="5" t="n"/>
    </row>
    <row r="27">
      <c r="A27" s="5" t="n"/>
      <c r="B27" s="5" t="n"/>
      <c r="C27" s="5" t="n"/>
    </row>
    <row r="28">
      <c r="A28" s="5" t="n"/>
      <c r="B28" s="5" t="n"/>
      <c r="C28" s="5" t="n"/>
    </row>
    <row r="29">
      <c r="A29" s="5" t="n"/>
      <c r="B29" s="5" t="n"/>
      <c r="C29" s="5" t="n"/>
    </row>
    <row r="30">
      <c r="A30" s="5" t="n"/>
      <c r="B30" s="5" t="n"/>
      <c r="C30" s="5" t="n"/>
    </row>
    <row r="31">
      <c r="A31" s="5" t="n"/>
      <c r="B31" s="5" t="n"/>
      <c r="C31" s="5" t="n"/>
    </row>
    <row r="32">
      <c r="A32" s="5" t="n"/>
      <c r="B32" s="5" t="n"/>
      <c r="C32" s="5" t="n"/>
    </row>
    <row r="33">
      <c r="A33" s="5" t="n"/>
      <c r="B33" s="5" t="n"/>
      <c r="C33" s="5" t="n"/>
    </row>
    <row r="34">
      <c r="A34" s="5" t="n"/>
      <c r="B34" s="5" t="n"/>
      <c r="C34" s="5" t="n"/>
    </row>
    <row r="35">
      <c r="A35" s="5" t="n"/>
      <c r="B35" s="5" t="n"/>
      <c r="C35" s="5" t="n"/>
    </row>
    <row r="36">
      <c r="A36" s="5" t="n"/>
      <c r="B36" s="5" t="n"/>
      <c r="C36" s="5" t="n"/>
    </row>
    <row r="37">
      <c r="A37" s="5" t="n"/>
      <c r="B37" s="5" t="n"/>
      <c r="C37" s="5" t="n"/>
    </row>
    <row r="38">
      <c r="A38" s="5" t="n"/>
      <c r="B38" s="5" t="n"/>
      <c r="C38" s="5" t="n"/>
    </row>
    <row r="39">
      <c r="A39" s="5" t="n"/>
      <c r="B39" s="5" t="n"/>
      <c r="C39" s="5" t="n"/>
    </row>
    <row r="40">
      <c r="A40" s="5" t="n"/>
      <c r="B40" s="5" t="n"/>
      <c r="C40" s="5" t="n"/>
    </row>
    <row r="41">
      <c r="A41" s="5" t="n"/>
      <c r="B41" s="5" t="n"/>
      <c r="C41" s="5" t="n"/>
    </row>
    <row r="42">
      <c r="A42" s="5" t="n"/>
      <c r="B42" s="5" t="n"/>
      <c r="C42" s="5" t="n"/>
    </row>
    <row r="43">
      <c r="A43" s="5" t="n"/>
      <c r="B43" s="5" t="n"/>
      <c r="C43" s="5" t="n"/>
    </row>
    <row r="44">
      <c r="A44" s="5" t="n"/>
      <c r="B44" s="5" t="n"/>
      <c r="C44" s="5" t="n"/>
    </row>
    <row r="45">
      <c r="A45" s="5" t="n"/>
      <c r="B45" s="5" t="n"/>
      <c r="C45" s="5" t="n"/>
    </row>
    <row r="46">
      <c r="A46" s="5" t="n"/>
      <c r="B46" s="5" t="n"/>
      <c r="C46" s="5" t="n"/>
    </row>
    <row r="47">
      <c r="A47" s="5" t="n"/>
      <c r="B47" s="5" t="n"/>
      <c r="C47" s="5" t="n"/>
    </row>
    <row r="48">
      <c r="A48" s="5" t="n"/>
      <c r="B48" s="5" t="n"/>
      <c r="C48" s="5" t="n"/>
    </row>
    <row r="49">
      <c r="A49" s="5" t="n"/>
      <c r="B49" s="5" t="n"/>
      <c r="C49" s="5" t="n"/>
    </row>
    <row r="50">
      <c r="A50" s="5" t="n"/>
      <c r="B50" s="5" t="n"/>
      <c r="C50" s="5" t="n"/>
    </row>
    <row r="51">
      <c r="A51" s="5" t="n"/>
      <c r="B51" s="5" t="n"/>
      <c r="C51" s="5" t="n"/>
    </row>
    <row r="52">
      <c r="A52" s="5" t="n"/>
      <c r="B52" s="5" t="n"/>
      <c r="C52" s="5" t="n"/>
    </row>
    <row r="53">
      <c r="A53" s="5" t="n"/>
      <c r="B53" s="5" t="n"/>
      <c r="C53" s="5" t="n"/>
    </row>
    <row r="54">
      <c r="A54" s="5" t="n"/>
      <c r="B54" s="5" t="n"/>
      <c r="C54" s="5" t="n"/>
    </row>
    <row r="55">
      <c r="A55" s="5" t="n"/>
      <c r="B55" s="5" t="n"/>
      <c r="C55" s="5" t="n"/>
    </row>
    <row r="56">
      <c r="A56" s="5" t="n"/>
      <c r="B56" s="5" t="n"/>
      <c r="C56" s="5" t="n"/>
    </row>
    <row r="57">
      <c r="A57" s="5" t="n"/>
      <c r="B57" s="5" t="n"/>
      <c r="C57" s="5" t="n"/>
    </row>
    <row r="58">
      <c r="A58" s="5" t="n"/>
      <c r="B58" s="5" t="n"/>
      <c r="C58" s="5" t="n"/>
    </row>
    <row r="59">
      <c r="A59" s="5" t="n"/>
      <c r="B59" s="5" t="n"/>
      <c r="C59" s="5" t="n"/>
    </row>
    <row r="60">
      <c r="A60" s="5" t="n"/>
      <c r="B60" s="5" t="n"/>
      <c r="C60" s="5" t="n"/>
    </row>
    <row r="61">
      <c r="A61" s="5" t="n"/>
      <c r="B61" s="5" t="n"/>
      <c r="C61" s="5" t="n"/>
    </row>
    <row r="62">
      <c r="A62" s="5" t="n"/>
      <c r="B62" s="5" t="n"/>
      <c r="C62" s="5" t="n"/>
    </row>
    <row r="63">
      <c r="A63" s="5" t="n"/>
      <c r="B63" s="5" t="n"/>
      <c r="C63" s="5" t="n"/>
    </row>
    <row r="64">
      <c r="A64" s="5" t="n"/>
      <c r="B64" s="5" t="n"/>
      <c r="C64" s="5" t="n"/>
    </row>
    <row r="65">
      <c r="A65" s="5" t="n"/>
      <c r="B65" s="5" t="n"/>
      <c r="C65" s="5" t="n"/>
    </row>
    <row r="66">
      <c r="A66" s="5" t="n"/>
      <c r="B66" s="5" t="n"/>
      <c r="C66" s="5" t="n"/>
    </row>
    <row r="67">
      <c r="A67" s="5" t="n"/>
      <c r="B67" s="5" t="n"/>
      <c r="C67" s="5" t="n"/>
    </row>
    <row r="68">
      <c r="A68" s="5" t="n"/>
      <c r="B68" s="5" t="n"/>
      <c r="C68" s="5" t="n"/>
    </row>
    <row r="69">
      <c r="A69" s="5" t="n"/>
      <c r="B69" s="5" t="n"/>
      <c r="C69" s="5" t="n"/>
    </row>
    <row r="70">
      <c r="A70" s="5" t="n"/>
      <c r="B70" s="5" t="n"/>
      <c r="C70" s="5" t="n"/>
    </row>
    <row r="71">
      <c r="A71" s="5" t="n"/>
      <c r="B71" s="5" t="n"/>
      <c r="C71" s="5" t="n"/>
    </row>
    <row r="72">
      <c r="A72" s="5" t="n"/>
      <c r="B72" s="5" t="n"/>
      <c r="C72" s="5" t="n"/>
    </row>
    <row r="73">
      <c r="A73" s="5" t="n"/>
      <c r="B73" s="5" t="n"/>
      <c r="C73" s="5" t="n"/>
    </row>
    <row r="74">
      <c r="A74" s="5" t="n"/>
      <c r="B74" s="5" t="n"/>
      <c r="C74" s="5" t="n"/>
    </row>
    <row r="75">
      <c r="A75" s="5" t="n"/>
      <c r="B75" s="5" t="n"/>
      <c r="C75" s="5" t="n"/>
    </row>
    <row r="76">
      <c r="A76" s="5" t="n"/>
      <c r="B76" s="5" t="n"/>
      <c r="C76" s="5" t="n"/>
    </row>
    <row r="77">
      <c r="A77" s="5" t="n"/>
      <c r="B77" s="5" t="n"/>
      <c r="C77" s="5" t="n"/>
    </row>
    <row r="78">
      <c r="A78" s="5" t="n"/>
      <c r="B78" s="5" t="n"/>
      <c r="C78" s="5" t="n"/>
    </row>
    <row r="79">
      <c r="A79" s="5" t="n"/>
      <c r="B79" s="5" t="n"/>
      <c r="C79" s="5" t="n"/>
    </row>
    <row r="80">
      <c r="A80" s="5" t="n"/>
      <c r="B80" s="5" t="n"/>
      <c r="C80" s="5" t="n"/>
    </row>
    <row r="81">
      <c r="A81" s="5" t="n"/>
      <c r="B81" s="5" t="n"/>
      <c r="C81" s="5" t="n"/>
    </row>
    <row r="82">
      <c r="A82" s="5" t="n"/>
      <c r="B82" s="5" t="n"/>
      <c r="C82" s="5" t="n"/>
    </row>
    <row r="83">
      <c r="A83" s="5" t="n"/>
      <c r="B83" s="5" t="n"/>
      <c r="C83" s="5" t="n"/>
    </row>
    <row r="84">
      <c r="A84" s="5" t="n"/>
      <c r="B84" s="5" t="n"/>
      <c r="C84" s="5" t="n"/>
    </row>
    <row r="85">
      <c r="A85" s="5" t="n"/>
      <c r="B85" s="5" t="n"/>
      <c r="C85" s="5" t="n"/>
    </row>
    <row r="86">
      <c r="A86" s="5" t="n"/>
      <c r="B86" s="5" t="n"/>
      <c r="C86" s="5" t="n"/>
    </row>
    <row r="87">
      <c r="A87" s="5" t="n"/>
      <c r="B87" s="5" t="n"/>
      <c r="C87" s="5" t="n"/>
    </row>
    <row r="88">
      <c r="A88" s="5" t="n"/>
      <c r="B88" s="5" t="n"/>
      <c r="C88" s="5" t="n"/>
    </row>
    <row r="89">
      <c r="A89" s="5" t="n"/>
      <c r="B89" s="5" t="n"/>
      <c r="C89" s="5" t="n"/>
    </row>
    <row r="90">
      <c r="A90" s="5" t="n"/>
      <c r="B90" s="5" t="n"/>
      <c r="C90" s="5" t="n"/>
    </row>
    <row r="91">
      <c r="A91" s="5" t="n"/>
      <c r="B91" s="5" t="n"/>
      <c r="C91" s="5" t="n"/>
    </row>
    <row r="92">
      <c r="A92" s="5" t="n"/>
      <c r="B92" s="5" t="n"/>
      <c r="C92" s="5" t="n"/>
    </row>
    <row r="93">
      <c r="A93" s="5" t="n"/>
      <c r="B93" s="5" t="n"/>
      <c r="C93" s="5" t="n"/>
    </row>
    <row r="94">
      <c r="A94" s="5" t="n"/>
      <c r="B94" s="5" t="n"/>
      <c r="C94" s="5" t="n"/>
    </row>
    <row r="95">
      <c r="A95" s="5" t="n"/>
      <c r="B95" s="5" t="n"/>
      <c r="C95" s="5" t="n"/>
    </row>
    <row r="96">
      <c r="A96" s="5" t="n"/>
      <c r="B96" s="5" t="n"/>
      <c r="C96" s="5" t="n"/>
    </row>
    <row r="97">
      <c r="A97" s="5" t="n"/>
      <c r="B97" s="5" t="n"/>
      <c r="C97" s="5" t="n"/>
    </row>
    <row r="98">
      <c r="A98" s="5" t="n"/>
      <c r="B98" s="5" t="n"/>
      <c r="C98" s="5" t="n"/>
    </row>
    <row r="99">
      <c r="A99" s="5" t="n"/>
      <c r="B99" s="5" t="n"/>
      <c r="C99" s="5" t="n"/>
    </row>
    <row r="100">
      <c r="A100" s="5" t="n"/>
      <c r="B100" s="5" t="n"/>
      <c r="C100" s="5" t="n"/>
    </row>
    <row r="101">
      <c r="A101" s="5" t="n"/>
      <c r="B101" s="5" t="n"/>
      <c r="C101" s="5" t="n"/>
    </row>
    <row r="102">
      <c r="A102" s="5" t="n"/>
      <c r="B102" s="5" t="n"/>
      <c r="C102" s="5" t="n"/>
    </row>
    <row r="103">
      <c r="A103" s="5" t="n"/>
      <c r="B103" s="5" t="n"/>
      <c r="C103" s="5" t="n"/>
    </row>
    <row r="104">
      <c r="A104" s="5" t="n"/>
      <c r="B104" s="5" t="n"/>
      <c r="C104" s="5" t="n"/>
    </row>
    <row r="105">
      <c r="A105" s="5" t="n"/>
      <c r="B105" s="5" t="n"/>
      <c r="C105" s="5" t="n"/>
    </row>
    <row r="106">
      <c r="A106" s="5" t="n"/>
      <c r="B106" s="5" t="n"/>
      <c r="C106" s="5" t="n"/>
    </row>
    <row r="107">
      <c r="A107" s="5" t="n"/>
      <c r="B107" s="5" t="n"/>
      <c r="C107" s="5" t="n"/>
    </row>
    <row r="108">
      <c r="A108" s="5" t="n"/>
      <c r="B108" s="5" t="n"/>
      <c r="C108" s="5" t="n"/>
    </row>
    <row r="109">
      <c r="A109" s="5" t="n"/>
      <c r="B109" s="5" t="n"/>
      <c r="C109" s="5" t="n"/>
    </row>
    <row r="110">
      <c r="A110" s="5" t="n"/>
      <c r="B110" s="5" t="n"/>
      <c r="C110" s="5" t="n"/>
    </row>
    <row r="111">
      <c r="A111" s="5" t="n"/>
      <c r="B111" s="5" t="n"/>
      <c r="C111" s="5" t="n"/>
    </row>
    <row r="112">
      <c r="A112" s="5" t="n"/>
      <c r="B112" s="5" t="n"/>
      <c r="C112" s="5" t="n"/>
    </row>
    <row r="113">
      <c r="A113" s="5" t="n"/>
      <c r="B113" s="5" t="n"/>
      <c r="C113" s="5" t="n"/>
    </row>
    <row r="114">
      <c r="A114" s="5" t="n"/>
      <c r="B114" s="5" t="n"/>
      <c r="C114" s="5" t="n"/>
    </row>
    <row r="115">
      <c r="A115" s="5" t="n"/>
      <c r="B115" s="5" t="n"/>
      <c r="C115" s="5" t="n"/>
    </row>
    <row r="116">
      <c r="A116" s="5" t="n"/>
      <c r="B116" s="5" t="n"/>
      <c r="C116" s="5" t="n"/>
    </row>
    <row r="117">
      <c r="A117" s="5" t="n"/>
      <c r="B117" s="5" t="n"/>
      <c r="C117" s="5" t="n"/>
    </row>
    <row r="118">
      <c r="A118" s="5" t="n"/>
      <c r="B118" s="5" t="n"/>
      <c r="C118" s="5" t="n"/>
    </row>
    <row r="119">
      <c r="A119" s="5" t="n"/>
      <c r="B119" s="5" t="n"/>
      <c r="C119" s="5" t="n"/>
    </row>
    <row r="120">
      <c r="A120" s="5" t="n"/>
      <c r="B120" s="5" t="n"/>
      <c r="C120" s="5" t="n"/>
    </row>
    <row r="121">
      <c r="A121" s="5" t="n"/>
      <c r="B121" s="5" t="n"/>
      <c r="C121" s="5" t="n"/>
    </row>
    <row r="122">
      <c r="A122" s="5" t="n"/>
      <c r="B122" s="5" t="n"/>
      <c r="C122" s="5" t="n"/>
    </row>
    <row r="123">
      <c r="A123" s="5" t="n"/>
      <c r="B123" s="5" t="n"/>
      <c r="C123" s="5" t="n"/>
    </row>
    <row r="124">
      <c r="A124" s="5" t="n"/>
      <c r="B124" s="5" t="n"/>
      <c r="C124" s="5" t="n"/>
    </row>
    <row r="125">
      <c r="A125" s="5" t="n"/>
      <c r="B125" s="5" t="n"/>
      <c r="C125" s="5" t="n"/>
    </row>
    <row r="126">
      <c r="A126" s="5" t="n"/>
      <c r="B126" s="5" t="n"/>
      <c r="C126" s="5" t="n"/>
    </row>
    <row r="127">
      <c r="A127" s="5" t="n"/>
      <c r="B127" s="5" t="n"/>
      <c r="C127" s="5" t="n"/>
    </row>
    <row r="128">
      <c r="A128" s="5" t="n"/>
      <c r="B128" s="5" t="n"/>
      <c r="C128" s="5" t="n"/>
    </row>
    <row r="129">
      <c r="A129" s="5" t="n"/>
      <c r="B129" s="5" t="n"/>
      <c r="C129" s="5" t="n"/>
    </row>
    <row r="130">
      <c r="A130" s="5" t="n"/>
      <c r="B130" s="5" t="n"/>
      <c r="C130" s="5" t="n"/>
    </row>
    <row r="131">
      <c r="A131" s="5" t="n"/>
      <c r="B131" s="5" t="n"/>
      <c r="C131" s="5" t="n"/>
    </row>
    <row r="132">
      <c r="A132" s="5" t="n"/>
      <c r="B132" s="5" t="n"/>
      <c r="C132" s="5" t="n"/>
    </row>
    <row r="133">
      <c r="A133" s="5" t="n"/>
      <c r="B133" s="5" t="n"/>
      <c r="C133" s="5" t="n"/>
    </row>
    <row r="134">
      <c r="A134" s="5" t="n"/>
      <c r="B134" s="5" t="n"/>
      <c r="C134" s="5" t="n"/>
    </row>
    <row r="135">
      <c r="A135" s="5" t="n"/>
      <c r="B135" s="5" t="n"/>
      <c r="C135" s="5" t="n"/>
    </row>
    <row r="136">
      <c r="A136" s="5" t="n"/>
      <c r="B136" s="5" t="n"/>
      <c r="C136" s="5" t="n"/>
    </row>
    <row r="137">
      <c r="A137" s="5" t="n"/>
      <c r="B137" s="5" t="n"/>
      <c r="C137" s="5" t="n"/>
    </row>
    <row r="138">
      <c r="A138" s="5" t="n"/>
      <c r="B138" s="5" t="n"/>
      <c r="C138" s="5" t="n"/>
    </row>
    <row r="139">
      <c r="A139" s="5" t="n"/>
      <c r="B139" s="5" t="n"/>
      <c r="C139" s="5" t="n"/>
    </row>
    <row r="140">
      <c r="A140" s="5" t="n"/>
      <c r="B140" s="5" t="n"/>
      <c r="C140" s="5" t="n"/>
    </row>
    <row r="141">
      <c r="A141" s="5" t="n"/>
      <c r="B141" s="5" t="n"/>
      <c r="C141" s="5" t="n"/>
    </row>
    <row r="142">
      <c r="A142" s="5" t="n"/>
      <c r="B142" s="5" t="n"/>
      <c r="C142" s="5" t="n"/>
    </row>
    <row r="143">
      <c r="A143" s="5" t="n"/>
      <c r="B143" s="5" t="n"/>
      <c r="C143" s="5" t="n"/>
    </row>
    <row r="144">
      <c r="A144" s="5" t="n"/>
      <c r="B144" s="5" t="n"/>
      <c r="C144" s="5" t="n"/>
    </row>
    <row r="145">
      <c r="A145" s="5" t="n"/>
      <c r="B145" s="5" t="n"/>
      <c r="C145" s="5" t="n"/>
    </row>
    <row r="146">
      <c r="A146" s="5" t="n"/>
      <c r="B146" s="5" t="n"/>
      <c r="C146" s="5" t="n"/>
    </row>
    <row r="147">
      <c r="A147" s="5" t="n"/>
      <c r="B147" s="5" t="n"/>
      <c r="C147" s="5" t="n"/>
    </row>
    <row r="148">
      <c r="A148" s="5" t="n"/>
      <c r="B148" s="5" t="n"/>
      <c r="C148" s="5" t="n"/>
    </row>
    <row r="149">
      <c r="A149" s="5" t="n"/>
      <c r="B149" s="5" t="n"/>
      <c r="C149" s="5" t="n"/>
    </row>
    <row r="150">
      <c r="A150" s="5" t="n"/>
      <c r="B150" s="5" t="n"/>
      <c r="C150" s="5" t="n"/>
    </row>
    <row r="151">
      <c r="A151" s="5" t="n"/>
      <c r="B151" s="5" t="n"/>
      <c r="C151" s="5" t="n"/>
    </row>
    <row r="152">
      <c r="A152" s="5" t="n"/>
      <c r="B152" s="5" t="n"/>
      <c r="C152" s="5" t="n"/>
    </row>
    <row r="153">
      <c r="A153" s="5" t="n"/>
      <c r="B153" s="5" t="n"/>
      <c r="C153" s="5" t="n"/>
    </row>
    <row r="154">
      <c r="A154" s="5" t="n"/>
      <c r="B154" s="5" t="n"/>
      <c r="C154" s="5" t="n"/>
    </row>
    <row r="155">
      <c r="A155" s="5" t="n"/>
      <c r="B155" s="5" t="n"/>
      <c r="C155" s="5" t="n"/>
    </row>
    <row r="156">
      <c r="A156" s="5" t="n"/>
      <c r="B156" s="5" t="n"/>
      <c r="C156" s="5" t="n"/>
    </row>
    <row r="157">
      <c r="A157" s="5" t="n"/>
      <c r="B157" s="5" t="n"/>
      <c r="C157" s="5" t="n"/>
    </row>
    <row r="158">
      <c r="A158" s="5" t="n"/>
      <c r="B158" s="5" t="n"/>
      <c r="C158" s="5" t="n"/>
    </row>
    <row r="159">
      <c r="A159" s="5" t="n"/>
      <c r="B159" s="5" t="n"/>
      <c r="C159" s="5" t="n"/>
    </row>
    <row r="160">
      <c r="A160" s="5" t="n"/>
      <c r="B160" s="5" t="n"/>
      <c r="C160" s="5" t="n"/>
    </row>
    <row r="161">
      <c r="A161" s="5" t="n"/>
      <c r="B161" s="5" t="n"/>
      <c r="C161" s="5" t="n"/>
    </row>
    <row r="162">
      <c r="A162" s="5" t="n"/>
      <c r="B162" s="5" t="n"/>
      <c r="C162" s="5" t="n"/>
    </row>
    <row r="163">
      <c r="A163" s="5" t="n"/>
      <c r="B163" s="5" t="n"/>
      <c r="C163" s="5" t="n"/>
    </row>
    <row r="164">
      <c r="A164" s="5" t="n"/>
      <c r="B164" s="5" t="n"/>
      <c r="C164" s="5" t="n"/>
    </row>
    <row r="165">
      <c r="A165" s="5" t="n"/>
      <c r="B165" s="5" t="n"/>
      <c r="C165" s="5" t="n"/>
    </row>
    <row r="166">
      <c r="A166" s="5" t="n"/>
      <c r="B166" s="5" t="n"/>
      <c r="C166" s="5" t="n"/>
    </row>
    <row r="167">
      <c r="A167" s="5" t="n"/>
      <c r="B167" s="5" t="n"/>
      <c r="C167" s="5" t="n"/>
    </row>
    <row r="168">
      <c r="A168" s="5" t="n"/>
      <c r="B168" s="5" t="n"/>
      <c r="C168" s="5" t="n"/>
    </row>
    <row r="169">
      <c r="A169" s="5" t="n"/>
      <c r="B169" s="5" t="n"/>
      <c r="C169" s="5" t="n"/>
    </row>
    <row r="170">
      <c r="A170" s="5" t="n"/>
      <c r="B170" s="5" t="n"/>
      <c r="C170" s="5" t="n"/>
    </row>
    <row r="171">
      <c r="A171" s="5" t="n"/>
      <c r="B171" s="5" t="n"/>
      <c r="C171" s="5" t="n"/>
    </row>
    <row r="172">
      <c r="A172" s="5" t="n"/>
      <c r="B172" s="5" t="n"/>
      <c r="C172" s="5" t="n"/>
    </row>
    <row r="173">
      <c r="A173" s="5" t="n"/>
      <c r="B173" s="5" t="n"/>
      <c r="C173" s="5" t="n"/>
    </row>
    <row r="174">
      <c r="A174" s="5" t="n"/>
      <c r="B174" s="5" t="n"/>
      <c r="C174" s="5" t="n"/>
    </row>
    <row r="175">
      <c r="A175" s="5" t="n"/>
      <c r="B175" s="5" t="n"/>
      <c r="C175" s="5" t="n"/>
    </row>
    <row r="176">
      <c r="A176" s="5" t="n"/>
      <c r="B176" s="5" t="n"/>
      <c r="C176" s="5" t="n"/>
    </row>
    <row r="177">
      <c r="A177" s="5" t="n"/>
      <c r="B177" s="5" t="n"/>
      <c r="C177" s="5" t="n"/>
    </row>
    <row r="178">
      <c r="A178" s="5" t="n"/>
      <c r="B178" s="5" t="n"/>
      <c r="C178" s="5" t="n"/>
    </row>
    <row r="179">
      <c r="A179" s="5" t="n"/>
      <c r="B179" s="5" t="n"/>
      <c r="C179" s="5" t="n"/>
    </row>
    <row r="180">
      <c r="A180" s="5" t="n"/>
      <c r="B180" s="5" t="n"/>
      <c r="C180" s="5" t="n"/>
    </row>
    <row r="181">
      <c r="A181" s="5" t="n"/>
      <c r="B181" s="5" t="n"/>
      <c r="C181" s="5" t="n"/>
    </row>
    <row r="182">
      <c r="A182" s="5" t="n"/>
      <c r="B182" s="5" t="n"/>
      <c r="C182" s="5" t="n"/>
    </row>
    <row r="183">
      <c r="A183" s="5" t="n"/>
      <c r="B183" s="5" t="n"/>
      <c r="C183" s="5" t="n"/>
    </row>
    <row r="184">
      <c r="A184" s="5" t="n"/>
      <c r="B184" s="5" t="n"/>
      <c r="C184" s="5" t="n"/>
    </row>
    <row r="185">
      <c r="A185" s="5" t="n"/>
      <c r="B185" s="5" t="n"/>
      <c r="C185" s="5" t="n"/>
    </row>
    <row r="186">
      <c r="A186" s="5" t="n"/>
      <c r="B186" s="5" t="n"/>
      <c r="C186" s="5" t="n"/>
    </row>
    <row r="187">
      <c r="A187" s="5" t="n"/>
      <c r="B187" s="5" t="n"/>
      <c r="C187" s="5" t="n"/>
    </row>
    <row r="188">
      <c r="A188" s="5" t="n"/>
      <c r="B188" s="5" t="n"/>
      <c r="C188" s="5" t="n"/>
    </row>
    <row r="189">
      <c r="A189" s="5" t="n"/>
      <c r="B189" s="5" t="n"/>
      <c r="C189" s="5" t="n"/>
    </row>
    <row r="190">
      <c r="A190" s="5" t="n"/>
      <c r="B190" s="5" t="n"/>
      <c r="C190" s="5" t="n"/>
    </row>
    <row r="191">
      <c r="A191" s="5" t="n"/>
      <c r="B191" s="5" t="n"/>
      <c r="C191" s="5" t="n"/>
    </row>
    <row r="192">
      <c r="A192" s="5" t="n"/>
      <c r="B192" s="5" t="n"/>
      <c r="C192" s="5" t="n"/>
    </row>
    <row r="193">
      <c r="A193" s="5" t="n"/>
      <c r="B193" s="5" t="n"/>
      <c r="C193" s="5" t="n"/>
    </row>
    <row r="194">
      <c r="A194" s="5" t="n"/>
      <c r="B194" s="5" t="n"/>
      <c r="C194" s="5" t="n"/>
    </row>
    <row r="195">
      <c r="A195" s="5" t="n"/>
      <c r="B195" s="5" t="n"/>
      <c r="C195" s="5" t="n"/>
    </row>
    <row r="196">
      <c r="A196" s="5" t="n"/>
      <c r="B196" s="5" t="n"/>
      <c r="C196" s="5" t="n"/>
    </row>
    <row r="197">
      <c r="A197" s="5" t="n"/>
      <c r="B197" s="5" t="n"/>
      <c r="C197" s="5" t="n"/>
    </row>
    <row r="198">
      <c r="A198" s="5" t="n"/>
      <c r="B198" s="5" t="n"/>
      <c r="C198" s="5" t="n"/>
    </row>
    <row r="199">
      <c r="A199" s="5" t="n"/>
      <c r="B199" s="5" t="n"/>
      <c r="C199" s="5" t="n"/>
    </row>
    <row r="200">
      <c r="A200" s="5" t="n"/>
      <c r="B200" s="5" t="n"/>
      <c r="C200" s="5" t="n"/>
    </row>
    <row r="201">
      <c r="A201" s="5" t="n"/>
      <c r="B201" s="5" t="n"/>
      <c r="C201" s="5" t="n"/>
    </row>
    <row r="202">
      <c r="A202" s="5" t="n"/>
      <c r="B202" s="5" t="n"/>
      <c r="C202" s="5" t="n"/>
    </row>
    <row r="203">
      <c r="A203" s="5" t="n"/>
      <c r="B203" s="5" t="n"/>
      <c r="C203" s="5" t="n"/>
    </row>
    <row r="204">
      <c r="A204" s="5" t="n"/>
      <c r="B204" s="5" t="n"/>
      <c r="C204" s="5" t="n"/>
    </row>
    <row r="205">
      <c r="A205" s="5" t="n"/>
      <c r="B205" s="5" t="n"/>
      <c r="C205" s="5" t="n"/>
    </row>
    <row r="206">
      <c r="A206" s="5" t="n"/>
      <c r="B206" s="5" t="n"/>
      <c r="C206" s="5" t="n"/>
    </row>
    <row r="207">
      <c r="A207" s="5" t="n"/>
      <c r="B207" s="5" t="n"/>
      <c r="C207" s="5" t="n"/>
    </row>
    <row r="208">
      <c r="A208" s="5" t="n"/>
      <c r="B208" s="5" t="n"/>
      <c r="C208" s="5" t="n"/>
    </row>
    <row r="209">
      <c r="A209" s="5" t="n"/>
      <c r="B209" s="5" t="n"/>
      <c r="C209" s="5" t="n"/>
    </row>
    <row r="210">
      <c r="A210" s="5" t="n"/>
      <c r="B210" s="5" t="n"/>
      <c r="C210" s="5" t="n"/>
    </row>
    <row r="211">
      <c r="A211" s="5" t="n"/>
      <c r="B211" s="5" t="n"/>
      <c r="C211" s="5" t="n"/>
    </row>
    <row r="212">
      <c r="A212" s="5" t="n"/>
      <c r="B212" s="5" t="n"/>
      <c r="C212" s="5" t="n"/>
    </row>
    <row r="213">
      <c r="A213" s="5" t="n"/>
      <c r="B213" s="5" t="n"/>
      <c r="C213" s="5" t="n"/>
    </row>
    <row r="214">
      <c r="A214" s="5" t="n"/>
      <c r="B214" s="5" t="n"/>
      <c r="C214" s="5" t="n"/>
    </row>
    <row r="215">
      <c r="A215" s="5" t="n"/>
      <c r="B215" s="5" t="n"/>
      <c r="C215" s="5" t="n"/>
    </row>
    <row r="216">
      <c r="A216" s="5" t="n"/>
      <c r="B216" s="5" t="n"/>
      <c r="C216" s="5" t="n"/>
    </row>
    <row r="217">
      <c r="A217" s="5" t="n"/>
      <c r="B217" s="5" t="n"/>
      <c r="C217" s="5" t="n"/>
    </row>
    <row r="218">
      <c r="A218" s="5" t="n"/>
      <c r="B218" s="5" t="n"/>
      <c r="C218" s="5" t="n"/>
    </row>
    <row r="219">
      <c r="A219" s="5" t="n"/>
      <c r="B219" s="5" t="n"/>
      <c r="C219" s="5" t="n"/>
    </row>
    <row r="220">
      <c r="A220" s="5" t="n"/>
      <c r="B220" s="5" t="n"/>
      <c r="C220" s="5" t="n"/>
    </row>
    <row r="221">
      <c r="A221" s="5" t="n"/>
      <c r="B221" s="5" t="n"/>
      <c r="C221" s="5" t="n"/>
    </row>
    <row r="222">
      <c r="A222" s="5" t="n"/>
      <c r="B222" s="5" t="n"/>
      <c r="C222" s="5" t="n"/>
    </row>
    <row r="223">
      <c r="A223" s="5" t="n"/>
      <c r="B223" s="5" t="n"/>
      <c r="C223" s="5" t="n"/>
    </row>
    <row r="224">
      <c r="A224" s="5" t="n"/>
      <c r="B224" s="5" t="n"/>
      <c r="C224" s="5" t="n"/>
    </row>
    <row r="225">
      <c r="A225" s="5" t="n"/>
      <c r="B225" s="5" t="n"/>
      <c r="C225" s="5" t="n"/>
    </row>
    <row r="226">
      <c r="A226" s="5" t="n"/>
      <c r="B226" s="5" t="n"/>
      <c r="C226" s="5" t="n"/>
    </row>
    <row r="227">
      <c r="A227" s="5" t="n"/>
      <c r="B227" s="5" t="n"/>
      <c r="C227" s="5" t="n"/>
    </row>
    <row r="228">
      <c r="A228" s="5" t="n"/>
      <c r="B228" s="5" t="n"/>
      <c r="C228" s="5" t="n"/>
    </row>
    <row r="229">
      <c r="A229" s="5" t="n"/>
      <c r="B229" s="5" t="n"/>
      <c r="C229" s="5" t="n"/>
    </row>
    <row r="230">
      <c r="A230" s="5" t="n"/>
      <c r="B230" s="5" t="n"/>
      <c r="C230" s="5" t="n"/>
    </row>
    <row r="231">
      <c r="A231" s="5" t="n"/>
      <c r="B231" s="5" t="n"/>
      <c r="C231" s="5" t="n"/>
    </row>
    <row r="232">
      <c r="A232" s="5" t="n"/>
      <c r="B232" s="5" t="n"/>
      <c r="C232" s="5" t="n"/>
    </row>
    <row r="233">
      <c r="A233" s="5" t="n"/>
      <c r="B233" s="5" t="n"/>
      <c r="C233" s="5" t="n"/>
    </row>
    <row r="234">
      <c r="A234" s="5" t="n"/>
      <c r="B234" s="5" t="n"/>
      <c r="C234" s="5" t="n"/>
    </row>
    <row r="235">
      <c r="A235" s="5" t="n"/>
      <c r="B235" s="5" t="n"/>
      <c r="C235" s="5" t="n"/>
    </row>
    <row r="236">
      <c r="A236" s="5" t="n"/>
      <c r="B236" s="5" t="n"/>
      <c r="C236" s="5" t="n"/>
    </row>
    <row r="237">
      <c r="A237" s="5" t="n"/>
      <c r="B237" s="5" t="n"/>
      <c r="C237" s="5" t="n"/>
    </row>
    <row r="238">
      <c r="A238" s="5" t="n"/>
      <c r="B238" s="5" t="n"/>
      <c r="C238" s="5" t="n"/>
    </row>
    <row r="239">
      <c r="A239" s="5" t="n"/>
      <c r="B239" s="5" t="n"/>
      <c r="C239" s="5" t="n"/>
    </row>
    <row r="240">
      <c r="A240" s="5" t="n"/>
      <c r="B240" s="5" t="n"/>
      <c r="C240" s="5" t="n"/>
    </row>
    <row r="241">
      <c r="A241" s="5" t="n"/>
      <c r="B241" s="5" t="n"/>
      <c r="C241" s="5" t="n"/>
    </row>
    <row r="242">
      <c r="A242" s="5" t="n"/>
      <c r="B242" s="5" t="n"/>
      <c r="C242" s="5" t="n"/>
    </row>
    <row r="243">
      <c r="A243" s="5" t="n"/>
      <c r="B243" s="5" t="n"/>
      <c r="C243" s="5" t="n"/>
    </row>
    <row r="244">
      <c r="A244" s="5" t="n"/>
      <c r="B244" s="5" t="n"/>
      <c r="C244" s="5" t="n"/>
    </row>
    <row r="245">
      <c r="A245" s="5" t="n"/>
      <c r="B245" s="5" t="n"/>
      <c r="C245" s="5" t="n"/>
    </row>
    <row r="246">
      <c r="A246" s="5" t="n"/>
      <c r="B246" s="5" t="n"/>
      <c r="C246" s="5" t="n"/>
    </row>
    <row r="247">
      <c r="A247" s="5" t="n"/>
      <c r="B247" s="5" t="n"/>
      <c r="C247" s="5" t="n"/>
    </row>
    <row r="248">
      <c r="A248" s="5" t="n"/>
      <c r="B248" s="5" t="n"/>
      <c r="C248" s="5" t="n"/>
    </row>
    <row r="249">
      <c r="A249" s="5" t="n"/>
      <c r="B249" s="5" t="n"/>
      <c r="C249" s="5" t="n"/>
    </row>
    <row r="250">
      <c r="A250" s="5" t="n"/>
      <c r="B250" s="5" t="n"/>
      <c r="C250" s="5" t="n"/>
    </row>
    <row r="251">
      <c r="A251" s="5" t="n"/>
      <c r="B251" s="5" t="n"/>
      <c r="C251" s="5" t="n"/>
    </row>
    <row r="252">
      <c r="A252" s="5" t="n"/>
      <c r="B252" s="5" t="n"/>
      <c r="C252" s="5" t="n"/>
    </row>
    <row r="253">
      <c r="A253" s="5" t="n"/>
      <c r="B253" s="5" t="n"/>
      <c r="C253" s="5" t="n"/>
    </row>
    <row r="254">
      <c r="A254" s="5" t="n"/>
      <c r="B254" s="5" t="n"/>
      <c r="C254" s="5" t="n"/>
    </row>
    <row r="255">
      <c r="A255" s="5" t="n"/>
      <c r="B255" s="5" t="n"/>
      <c r="C255" s="5" t="n"/>
    </row>
    <row r="256">
      <c r="A256" s="5" t="n"/>
      <c r="B256" s="5" t="n"/>
      <c r="C256" s="5" t="n"/>
    </row>
    <row r="257">
      <c r="A257" s="5" t="n"/>
      <c r="B257" s="5" t="n"/>
      <c r="C257" s="5" t="n"/>
    </row>
    <row r="258">
      <c r="A258" s="5" t="n"/>
      <c r="B258" s="5" t="n"/>
      <c r="C258" s="5" t="n"/>
    </row>
    <row r="259">
      <c r="A259" s="5" t="n"/>
      <c r="B259" s="5" t="n"/>
      <c r="C259" s="5" t="n"/>
    </row>
    <row r="260">
      <c r="A260" s="5" t="n"/>
      <c r="B260" s="5" t="n"/>
      <c r="C260" s="5" t="n"/>
    </row>
    <row r="261">
      <c r="A261" s="5" t="n"/>
      <c r="B261" s="5" t="n"/>
      <c r="C261" s="5" t="n"/>
    </row>
    <row r="262">
      <c r="A262" s="5" t="n"/>
      <c r="B262" s="5" t="n"/>
      <c r="C262" s="5" t="n"/>
    </row>
    <row r="263">
      <c r="A263" s="5" t="n"/>
      <c r="B263" s="5" t="n"/>
      <c r="C263" s="5" t="n"/>
    </row>
    <row r="264">
      <c r="A264" s="5" t="n"/>
      <c r="B264" s="5" t="n"/>
      <c r="C264" s="5" t="n"/>
    </row>
    <row r="265">
      <c r="A265" s="5" t="n"/>
      <c r="B265" s="5" t="n"/>
      <c r="C265" s="5" t="n"/>
    </row>
    <row r="266">
      <c r="A266" s="5" t="n"/>
      <c r="B266" s="5" t="n"/>
      <c r="C266" s="5" t="n"/>
    </row>
    <row r="267">
      <c r="A267" s="5" t="n"/>
      <c r="B267" s="5" t="n"/>
      <c r="C267" s="5" t="n"/>
    </row>
    <row r="268">
      <c r="A268" s="5" t="n"/>
      <c r="B268" s="5" t="n"/>
      <c r="C268" s="5" t="n"/>
    </row>
    <row r="269">
      <c r="A269" s="5" t="n"/>
      <c r="B269" s="5" t="n"/>
      <c r="C269" s="5" t="n"/>
    </row>
    <row r="270">
      <c r="A270" s="5" t="n"/>
      <c r="B270" s="5" t="n"/>
      <c r="C270" s="5" t="n"/>
    </row>
    <row r="271">
      <c r="A271" s="5" t="n"/>
      <c r="B271" s="5" t="n"/>
      <c r="C271" s="5" t="n"/>
    </row>
    <row r="272">
      <c r="A272" s="5" t="n"/>
      <c r="B272" s="5" t="n"/>
      <c r="C272" s="5" t="n"/>
    </row>
    <row r="273">
      <c r="A273" s="5" t="n"/>
      <c r="B273" s="5" t="n"/>
      <c r="C273" s="5" t="n"/>
    </row>
    <row r="274">
      <c r="A274" s="5" t="n"/>
      <c r="B274" s="5" t="n"/>
      <c r="C274" s="5" t="n"/>
    </row>
    <row r="275">
      <c r="A275" s="5" t="n"/>
      <c r="B275" s="5" t="n"/>
      <c r="C275" s="5" t="n"/>
    </row>
    <row r="276">
      <c r="A276" s="5" t="n"/>
      <c r="B276" s="5" t="n"/>
      <c r="C276" s="5" t="n"/>
    </row>
    <row r="277">
      <c r="A277" s="5" t="n"/>
      <c r="B277" s="5" t="n"/>
      <c r="C277" s="5" t="n"/>
    </row>
    <row r="278">
      <c r="A278" s="5" t="n"/>
      <c r="B278" s="5" t="n"/>
      <c r="C278" s="5" t="n"/>
    </row>
    <row r="279">
      <c r="A279" s="5" t="n"/>
      <c r="B279" s="5" t="n"/>
      <c r="C279" s="5" t="n"/>
    </row>
    <row r="280">
      <c r="A280" s="5" t="n"/>
      <c r="B280" s="5" t="n"/>
      <c r="C280" s="5" t="n"/>
    </row>
    <row r="281">
      <c r="A281" s="5" t="n"/>
      <c r="B281" s="5" t="n"/>
      <c r="C281" s="5" t="n"/>
    </row>
    <row r="282">
      <c r="A282" s="5" t="n"/>
      <c r="B282" s="5" t="n"/>
      <c r="C282" s="5" t="n"/>
    </row>
    <row r="283">
      <c r="A283" s="5" t="n"/>
      <c r="B283" s="5" t="n"/>
      <c r="C283" s="5" t="n"/>
    </row>
    <row r="284">
      <c r="A284" s="5" t="n"/>
      <c r="B284" s="5" t="n"/>
      <c r="C284" s="5" t="n"/>
    </row>
    <row r="285">
      <c r="A285" s="5" t="n"/>
      <c r="B285" s="5" t="n"/>
      <c r="C285" s="5" t="n"/>
    </row>
    <row r="286">
      <c r="A286" s="5" t="n"/>
      <c r="B286" s="5" t="n"/>
      <c r="C286" s="5" t="n"/>
    </row>
    <row r="287">
      <c r="A287" s="5" t="n"/>
      <c r="B287" s="5" t="n"/>
      <c r="C287" s="5" t="n"/>
    </row>
    <row r="288">
      <c r="A288" s="5" t="n"/>
      <c r="B288" s="5" t="n"/>
      <c r="C288" s="5" t="n"/>
    </row>
    <row r="289">
      <c r="A289" s="5" t="n"/>
      <c r="B289" s="5" t="n"/>
      <c r="C289" s="5" t="n"/>
    </row>
    <row r="290">
      <c r="A290" s="5" t="n"/>
      <c r="B290" s="5" t="n"/>
      <c r="C290" s="5" t="n"/>
    </row>
    <row r="291">
      <c r="A291" s="5" t="n"/>
      <c r="B291" s="5" t="n"/>
      <c r="C291" s="5" t="n"/>
    </row>
    <row r="292">
      <c r="A292" s="5" t="n"/>
      <c r="B292" s="5" t="n"/>
      <c r="C292" s="5" t="n"/>
    </row>
    <row r="293">
      <c r="A293" s="5" t="n"/>
      <c r="B293" s="5" t="n"/>
      <c r="C293" s="5" t="n"/>
    </row>
    <row r="294">
      <c r="A294" s="5" t="n"/>
      <c r="B294" s="5" t="n"/>
      <c r="C294" s="5" t="n"/>
    </row>
    <row r="295">
      <c r="A295" s="5" t="n"/>
      <c r="B295" s="5" t="n"/>
      <c r="C295" s="5" t="n"/>
    </row>
    <row r="296">
      <c r="A296" s="5" t="n"/>
      <c r="B296" s="5" t="n"/>
      <c r="C296" s="5" t="n"/>
    </row>
    <row r="297">
      <c r="A297" s="5" t="n"/>
      <c r="B297" s="5" t="n"/>
      <c r="C297" s="5" t="n"/>
    </row>
    <row r="298">
      <c r="A298" s="5" t="n"/>
      <c r="B298" s="5" t="n"/>
      <c r="C298" s="5" t="n"/>
    </row>
    <row r="299">
      <c r="A299" s="5" t="n"/>
      <c r="B299" s="5" t="n"/>
      <c r="C299" s="5" t="n"/>
    </row>
    <row r="300">
      <c r="A300" s="5" t="n"/>
      <c r="B300" s="5" t="n"/>
      <c r="C300" s="5" t="n"/>
    </row>
    <row r="301">
      <c r="A301" s="5" t="n"/>
      <c r="B301" s="5" t="n"/>
      <c r="C301" s="5" t="n"/>
    </row>
    <row r="302">
      <c r="A302" s="5" t="n"/>
      <c r="B302" s="5" t="n"/>
      <c r="C302" s="5" t="n"/>
    </row>
    <row r="303">
      <c r="A303" s="5" t="n"/>
      <c r="B303" s="5" t="n"/>
      <c r="C303" s="5" t="n"/>
    </row>
    <row r="304">
      <c r="A304" s="5" t="n"/>
      <c r="B304" s="5" t="n"/>
      <c r="C304" s="5" t="n"/>
    </row>
    <row r="305">
      <c r="A305" s="5" t="n"/>
      <c r="B305" s="5" t="n"/>
      <c r="C305" s="5" t="n"/>
    </row>
    <row r="306">
      <c r="A306" s="5" t="n"/>
      <c r="B306" s="5" t="n"/>
      <c r="C306" s="5" t="n"/>
    </row>
    <row r="307">
      <c r="A307" s="5" t="n"/>
      <c r="B307" s="5" t="n"/>
      <c r="C307" s="5" t="n"/>
    </row>
    <row r="308">
      <c r="A308" s="5" t="n"/>
      <c r="B308" s="5" t="n"/>
      <c r="C308" s="5" t="n"/>
    </row>
    <row r="309">
      <c r="A309" s="5" t="n"/>
      <c r="B309" s="5" t="n"/>
      <c r="C309" s="5" t="n"/>
    </row>
    <row r="310">
      <c r="A310" s="5" t="n"/>
      <c r="B310" s="5" t="n"/>
      <c r="C310" s="5" t="n"/>
    </row>
    <row r="311">
      <c r="A311" s="5" t="n"/>
      <c r="B311" s="5" t="n"/>
      <c r="C311" s="5" t="n"/>
    </row>
    <row r="312">
      <c r="A312" s="5" t="n"/>
      <c r="B312" s="5" t="n"/>
      <c r="C312" s="5" t="n"/>
    </row>
    <row r="313">
      <c r="A313" s="5" t="n"/>
      <c r="B313" s="5" t="n"/>
      <c r="C313" s="5" t="n"/>
    </row>
    <row r="314">
      <c r="A314" s="5" t="n"/>
      <c r="B314" s="5" t="n"/>
      <c r="C314" s="5" t="n"/>
    </row>
    <row r="315">
      <c r="A315" s="5" t="n"/>
      <c r="B315" s="5" t="n"/>
      <c r="C315" s="5" t="n"/>
    </row>
    <row r="316">
      <c r="A316" s="5" t="n"/>
      <c r="B316" s="5" t="n"/>
      <c r="C316" s="5" t="n"/>
    </row>
    <row r="317">
      <c r="A317" s="5" t="n"/>
      <c r="B317" s="5" t="n"/>
      <c r="C317" s="5" t="n"/>
    </row>
    <row r="318">
      <c r="A318" s="5" t="n"/>
      <c r="B318" s="5" t="n"/>
      <c r="C318" s="5" t="n"/>
    </row>
    <row r="319">
      <c r="A319" s="5" t="n"/>
      <c r="B319" s="5" t="n"/>
      <c r="C319" s="5" t="n"/>
    </row>
    <row r="320">
      <c r="A320" s="5" t="n"/>
      <c r="B320" s="5" t="n"/>
      <c r="C320" s="5" t="n"/>
    </row>
    <row r="321">
      <c r="A321" s="5" t="n"/>
      <c r="B321" s="5" t="n"/>
      <c r="C321" s="5" t="n"/>
    </row>
    <row r="322">
      <c r="A322" s="5" t="n"/>
      <c r="B322" s="5" t="n"/>
      <c r="C322" s="5" t="n"/>
    </row>
    <row r="323">
      <c r="A323" s="5" t="n"/>
      <c r="B323" s="5" t="n"/>
      <c r="C323" s="5" t="n"/>
    </row>
    <row r="324">
      <c r="A324" s="5" t="n"/>
      <c r="B324" s="5" t="n"/>
      <c r="C324" s="5" t="n"/>
    </row>
    <row r="325">
      <c r="A325" s="5" t="n"/>
      <c r="B325" s="5" t="n"/>
      <c r="C325" s="5" t="n"/>
    </row>
    <row r="326">
      <c r="A326" s="5" t="n"/>
      <c r="B326" s="5" t="n"/>
      <c r="C326" s="5" t="n"/>
    </row>
    <row r="327">
      <c r="A327" s="5" t="n"/>
      <c r="B327" s="5" t="n"/>
      <c r="C327" s="5" t="n"/>
    </row>
    <row r="328">
      <c r="A328" s="5" t="n"/>
      <c r="B328" s="5" t="n"/>
      <c r="C328" s="5" t="n"/>
    </row>
    <row r="329">
      <c r="A329" s="5" t="n"/>
      <c r="B329" s="5" t="n"/>
      <c r="C329" s="5" t="n"/>
    </row>
    <row r="330">
      <c r="A330" s="5" t="n"/>
      <c r="B330" s="5" t="n"/>
      <c r="C330" s="5" t="n"/>
    </row>
    <row r="331">
      <c r="A331" s="5" t="n"/>
      <c r="B331" s="5" t="n"/>
      <c r="C331" s="5" t="n"/>
    </row>
    <row r="332">
      <c r="A332" s="5" t="n"/>
      <c r="B332" s="5" t="n"/>
      <c r="C332" s="5" t="n"/>
    </row>
    <row r="333">
      <c r="A333" s="5" t="n"/>
      <c r="B333" s="5" t="n"/>
      <c r="C333" s="5" t="n"/>
    </row>
    <row r="334">
      <c r="A334" s="5" t="n"/>
      <c r="B334" s="5" t="n"/>
      <c r="C334" s="5" t="n"/>
    </row>
    <row r="335">
      <c r="A335" s="5" t="n"/>
      <c r="B335" s="5" t="n"/>
      <c r="C335" s="5" t="n"/>
    </row>
    <row r="336">
      <c r="A336" s="5" t="n"/>
      <c r="B336" s="5" t="n"/>
      <c r="C336" s="5" t="n"/>
    </row>
    <row r="337">
      <c r="A337" s="5" t="n"/>
      <c r="B337" s="5" t="n"/>
      <c r="C337" s="5" t="n"/>
    </row>
    <row r="338">
      <c r="A338" s="5" t="n"/>
      <c r="B338" s="5" t="n"/>
      <c r="C338" s="5" t="n"/>
    </row>
    <row r="339">
      <c r="A339" s="5" t="n"/>
      <c r="B339" s="5" t="n"/>
      <c r="C339" s="5" t="n"/>
    </row>
    <row r="340">
      <c r="A340" s="5" t="n"/>
      <c r="B340" s="5" t="n"/>
      <c r="C340" s="5" t="n"/>
    </row>
    <row r="341">
      <c r="A341" s="5" t="n"/>
      <c r="B341" s="5" t="n"/>
      <c r="C341" s="5" t="n"/>
    </row>
    <row r="342">
      <c r="A342" s="5" t="n"/>
      <c r="B342" s="5" t="n"/>
      <c r="C342" s="5" t="n"/>
    </row>
    <row r="343">
      <c r="A343" s="5" t="n"/>
      <c r="B343" s="5" t="n"/>
      <c r="C343" s="5" t="n"/>
    </row>
    <row r="344">
      <c r="A344" s="5" t="n"/>
      <c r="B344" s="5" t="n"/>
      <c r="C344" s="5" t="n"/>
    </row>
    <row r="345">
      <c r="A345" s="5" t="n"/>
      <c r="B345" s="5" t="n"/>
      <c r="C345" s="5" t="n"/>
    </row>
    <row r="346">
      <c r="A346" s="5" t="n"/>
      <c r="B346" s="5" t="n"/>
      <c r="C346" s="5" t="n"/>
    </row>
    <row r="347">
      <c r="A347" s="5" t="n"/>
      <c r="B347" s="5" t="n"/>
      <c r="C347" s="5" t="n"/>
    </row>
    <row r="348">
      <c r="A348" s="5" t="n"/>
      <c r="B348" s="5" t="n"/>
      <c r="C348" s="5" t="n"/>
    </row>
    <row r="349">
      <c r="A349" s="5" t="n"/>
      <c r="B349" s="5" t="n"/>
      <c r="C349" s="5" t="n"/>
    </row>
    <row r="350">
      <c r="A350" s="5" t="n"/>
      <c r="B350" s="5" t="n"/>
      <c r="C350" s="5" t="n"/>
    </row>
    <row r="351">
      <c r="A351" s="5" t="n"/>
      <c r="B351" s="5" t="n"/>
      <c r="C351" s="5" t="n"/>
    </row>
    <row r="352">
      <c r="A352" s="5" t="n"/>
      <c r="B352" s="5" t="n"/>
      <c r="C352" s="5" t="n"/>
    </row>
    <row r="353">
      <c r="A353" s="5" t="n"/>
      <c r="B353" s="5" t="n"/>
      <c r="C353" s="5" t="n"/>
    </row>
    <row r="354">
      <c r="A354" s="5" t="n"/>
      <c r="B354" s="5" t="n"/>
      <c r="C354" s="5" t="n"/>
    </row>
    <row r="355">
      <c r="A355" s="5" t="n"/>
      <c r="B355" s="5" t="n"/>
      <c r="C355" s="5" t="n"/>
    </row>
    <row r="356">
      <c r="A356" s="5" t="n"/>
      <c r="B356" s="5" t="n"/>
      <c r="C356" s="5" t="n"/>
    </row>
    <row r="357">
      <c r="A357" s="5" t="n"/>
      <c r="B357" s="5" t="n"/>
      <c r="C357" s="5" t="n"/>
    </row>
    <row r="358">
      <c r="A358" s="5" t="n"/>
      <c r="B358" s="5" t="n"/>
      <c r="C358" s="5" t="n"/>
    </row>
    <row r="359">
      <c r="A359" s="5" t="n"/>
      <c r="B359" s="5" t="n"/>
      <c r="C359" s="5" t="n"/>
    </row>
    <row r="360">
      <c r="A360" s="5" t="n"/>
      <c r="B360" s="5" t="n"/>
      <c r="C360" s="5" t="n"/>
    </row>
    <row r="361">
      <c r="A361" s="5" t="n"/>
      <c r="B361" s="5" t="n"/>
      <c r="C361" s="5" t="n"/>
    </row>
    <row r="362">
      <c r="A362" s="5" t="n"/>
      <c r="B362" s="5" t="n"/>
      <c r="C362" s="5" t="n"/>
    </row>
    <row r="363">
      <c r="A363" s="5" t="n"/>
      <c r="B363" s="5" t="n"/>
      <c r="C363" s="5" t="n"/>
    </row>
    <row r="364">
      <c r="A364" s="5" t="n"/>
      <c r="B364" s="5" t="n"/>
      <c r="C364" s="5" t="n"/>
    </row>
    <row r="365">
      <c r="A365" s="5" t="n"/>
      <c r="B365" s="5" t="n"/>
      <c r="C365" s="5" t="n"/>
    </row>
    <row r="366">
      <c r="A366" s="5" t="n"/>
      <c r="B366" s="5" t="n"/>
      <c r="C366" s="5" t="n"/>
    </row>
    <row r="367">
      <c r="A367" s="5" t="n"/>
      <c r="B367" s="5" t="n"/>
      <c r="C367" s="5" t="n"/>
    </row>
    <row r="368">
      <c r="A368" s="5" t="n"/>
      <c r="B368" s="5" t="n"/>
      <c r="C368" s="5" t="n"/>
    </row>
    <row r="369">
      <c r="A369" s="5" t="n"/>
      <c r="B369" s="5" t="n"/>
      <c r="C369" s="5" t="n"/>
    </row>
    <row r="370">
      <c r="A370" s="5" t="n"/>
      <c r="B370" s="5" t="n"/>
      <c r="C370" s="5" t="n"/>
    </row>
    <row r="371">
      <c r="A371" s="5" t="n"/>
      <c r="B371" s="5" t="n"/>
      <c r="C371" s="5" t="n"/>
    </row>
    <row r="372">
      <c r="A372" s="5" t="n"/>
      <c r="B372" s="5" t="n"/>
      <c r="C372" s="5" t="n"/>
    </row>
    <row r="373">
      <c r="A373" s="5" t="n"/>
      <c r="B373" s="5" t="n"/>
      <c r="C373" s="5" t="n"/>
    </row>
    <row r="374">
      <c r="A374" s="5" t="n"/>
      <c r="B374" s="5" t="n"/>
      <c r="C374" s="5" t="n"/>
    </row>
    <row r="375">
      <c r="A375" s="5" t="n"/>
      <c r="B375" s="5" t="n"/>
      <c r="C375" s="5" t="n"/>
    </row>
    <row r="376">
      <c r="A376" s="5" t="n"/>
      <c r="B376" s="5" t="n"/>
      <c r="C376" s="5" t="n"/>
    </row>
    <row r="377">
      <c r="A377" s="5" t="n"/>
      <c r="B377" s="5" t="n"/>
      <c r="C377" s="5" t="n"/>
    </row>
    <row r="378">
      <c r="A378" s="5" t="n"/>
      <c r="B378" s="5" t="n"/>
      <c r="C378" s="5" t="n"/>
    </row>
    <row r="379">
      <c r="A379" s="5" t="n"/>
      <c r="B379" s="5" t="n"/>
      <c r="C379" s="5" t="n"/>
    </row>
    <row r="380">
      <c r="A380" s="5" t="n"/>
      <c r="B380" s="5" t="n"/>
      <c r="C380" s="5" t="n"/>
    </row>
    <row r="381">
      <c r="A381" s="5" t="n"/>
      <c r="B381" s="5" t="n"/>
      <c r="C381" s="5" t="n"/>
    </row>
    <row r="382">
      <c r="A382" s="5" t="n"/>
      <c r="B382" s="5" t="n"/>
      <c r="C382" s="5" t="n"/>
    </row>
    <row r="383">
      <c r="A383" s="5" t="n"/>
      <c r="B383" s="5" t="n"/>
      <c r="C383" s="5" t="n"/>
    </row>
    <row r="384">
      <c r="A384" s="5" t="n"/>
      <c r="B384" s="5" t="n"/>
      <c r="C384" s="5" t="n"/>
    </row>
    <row r="385">
      <c r="A385" s="5" t="n"/>
      <c r="B385" s="5" t="n"/>
      <c r="C385" s="5" t="n"/>
    </row>
    <row r="386">
      <c r="A386" s="5" t="n"/>
      <c r="B386" s="5" t="n"/>
      <c r="C386" s="5" t="n"/>
    </row>
    <row r="387">
      <c r="A387" s="5" t="n"/>
      <c r="B387" s="5" t="n"/>
      <c r="C387" s="5" t="n"/>
    </row>
    <row r="388">
      <c r="A388" s="5" t="n"/>
      <c r="B388" s="5" t="n"/>
      <c r="C388" s="5" t="n"/>
    </row>
    <row r="389">
      <c r="A389" s="5" t="n"/>
      <c r="B389" s="5" t="n"/>
      <c r="C389" s="5" t="n"/>
    </row>
    <row r="390">
      <c r="A390" s="5" t="n"/>
      <c r="B390" s="5" t="n"/>
      <c r="C390" s="5" t="n"/>
    </row>
    <row r="391">
      <c r="A391" s="5" t="n"/>
      <c r="B391" s="5" t="n"/>
      <c r="C391" s="5" t="n"/>
    </row>
    <row r="392">
      <c r="A392" s="5" t="n"/>
      <c r="B392" s="5" t="n"/>
      <c r="C392" s="5" t="n"/>
    </row>
    <row r="393">
      <c r="A393" s="5" t="n"/>
      <c r="B393" s="5" t="n"/>
      <c r="C393" s="5" t="n"/>
    </row>
    <row r="394">
      <c r="A394" s="5" t="n"/>
      <c r="B394" s="5" t="n"/>
      <c r="C394" s="5" t="n"/>
    </row>
    <row r="395">
      <c r="A395" s="5" t="n"/>
      <c r="B395" s="5" t="n"/>
      <c r="C395" s="5" t="n"/>
    </row>
    <row r="396">
      <c r="A396" s="5" t="n"/>
      <c r="B396" s="5" t="n"/>
      <c r="C396" s="5" t="n"/>
    </row>
    <row r="397">
      <c r="A397" s="5" t="n"/>
      <c r="B397" s="5" t="n"/>
      <c r="C397" s="5" t="n"/>
    </row>
    <row r="398">
      <c r="A398" s="5" t="n"/>
      <c r="B398" s="5" t="n"/>
      <c r="C398" s="5" t="n"/>
    </row>
    <row r="399">
      <c r="A399" s="5" t="n"/>
      <c r="B399" s="5" t="n"/>
      <c r="C399" s="5" t="n"/>
    </row>
    <row r="400">
      <c r="A400" s="5" t="n"/>
      <c r="B400" s="5" t="n"/>
      <c r="C400" s="5" t="n"/>
    </row>
    <row r="401">
      <c r="A401" s="5" t="n"/>
      <c r="B401" s="5" t="n"/>
      <c r="C401" s="5" t="n"/>
    </row>
    <row r="402">
      <c r="A402" s="5" t="n"/>
      <c r="B402" s="5" t="n"/>
      <c r="C402" s="5" t="n"/>
    </row>
    <row r="403">
      <c r="A403" s="5" t="n"/>
      <c r="B403" s="5" t="n"/>
      <c r="C403" s="5" t="n"/>
    </row>
    <row r="404">
      <c r="A404" s="5" t="n"/>
      <c r="B404" s="5" t="n"/>
      <c r="C404" s="5" t="n"/>
    </row>
    <row r="405">
      <c r="A405" s="5" t="n"/>
      <c r="B405" s="5" t="n"/>
      <c r="C405" s="5" t="n"/>
    </row>
    <row r="406">
      <c r="A406" s="5" t="n"/>
      <c r="B406" s="5" t="n"/>
      <c r="C406" s="5" t="n"/>
    </row>
    <row r="407">
      <c r="A407" s="5" t="n"/>
      <c r="B407" s="5" t="n"/>
      <c r="C407" s="5" t="n"/>
    </row>
    <row r="408">
      <c r="A408" s="5" t="n"/>
      <c r="B408" s="5" t="n"/>
      <c r="C408" s="5" t="n"/>
    </row>
    <row r="409">
      <c r="A409" s="5" t="n"/>
      <c r="B409" s="5" t="n"/>
      <c r="C409" s="5" t="n"/>
    </row>
    <row r="410">
      <c r="A410" s="5" t="n"/>
      <c r="B410" s="5" t="n"/>
      <c r="C410" s="5" t="n"/>
    </row>
    <row r="411">
      <c r="A411" s="5" t="n"/>
      <c r="B411" s="5" t="n"/>
      <c r="C411" s="5" t="n"/>
    </row>
    <row r="412">
      <c r="A412" s="5" t="n"/>
      <c r="B412" s="5" t="n"/>
      <c r="C412" s="5" t="n"/>
    </row>
    <row r="413">
      <c r="A413" s="5" t="n"/>
      <c r="B413" s="5" t="n"/>
      <c r="C413" s="5" t="n"/>
    </row>
    <row r="414">
      <c r="A414" s="5" t="n"/>
      <c r="B414" s="5" t="n"/>
      <c r="C414" s="5" t="n"/>
    </row>
    <row r="415">
      <c r="A415" s="5" t="n"/>
      <c r="B415" s="5" t="n"/>
      <c r="C415" s="5" t="n"/>
    </row>
    <row r="416">
      <c r="A416" s="5" t="n"/>
      <c r="B416" s="5" t="n"/>
      <c r="C416" s="5" t="n"/>
    </row>
    <row r="417">
      <c r="A417" s="5" t="n"/>
      <c r="B417" s="5" t="n"/>
      <c r="C417" s="5" t="n"/>
    </row>
    <row r="418">
      <c r="A418" s="5" t="n"/>
      <c r="B418" s="5" t="n"/>
      <c r="C418" s="5" t="n"/>
    </row>
    <row r="419">
      <c r="A419" s="5" t="n"/>
      <c r="B419" s="5" t="n"/>
      <c r="C419" s="5" t="n"/>
    </row>
    <row r="420">
      <c r="A420" s="5" t="n"/>
      <c r="B420" s="5" t="n"/>
      <c r="C420" s="5" t="n"/>
    </row>
    <row r="421">
      <c r="A421" s="5" t="n"/>
      <c r="B421" s="5" t="n"/>
      <c r="C421" s="5" t="n"/>
    </row>
    <row r="422">
      <c r="A422" s="5" t="n"/>
      <c r="B422" s="5" t="n"/>
      <c r="C422" s="5" t="n"/>
    </row>
    <row r="423">
      <c r="A423" s="5" t="n"/>
      <c r="B423" s="5" t="n"/>
      <c r="C423" s="5" t="n"/>
    </row>
    <row r="424">
      <c r="A424" s="5" t="n"/>
      <c r="B424" s="5" t="n"/>
      <c r="C424" s="5" t="n"/>
    </row>
    <row r="425">
      <c r="A425" s="5" t="n"/>
      <c r="B425" s="5" t="n"/>
      <c r="C425" s="5" t="n"/>
    </row>
    <row r="426">
      <c r="A426" s="5" t="n"/>
      <c r="B426" s="5" t="n"/>
      <c r="C426" s="5" t="n"/>
    </row>
    <row r="427">
      <c r="A427" s="5" t="n"/>
      <c r="B427" s="5" t="n"/>
      <c r="C427" s="5" t="n"/>
    </row>
    <row r="428">
      <c r="A428" s="5" t="n"/>
      <c r="B428" s="5" t="n"/>
      <c r="C428" s="5" t="n"/>
    </row>
    <row r="429">
      <c r="A429" s="5" t="n"/>
      <c r="B429" s="5" t="n"/>
      <c r="C429" s="5" t="n"/>
    </row>
    <row r="430">
      <c r="A430" s="5" t="n"/>
      <c r="B430" s="5" t="n"/>
      <c r="C430" s="5" t="n"/>
    </row>
    <row r="431">
      <c r="A431" s="5" t="n"/>
      <c r="B431" s="5" t="n"/>
      <c r="C431" s="5" t="n"/>
    </row>
    <row r="432">
      <c r="A432" s="5" t="n"/>
      <c r="B432" s="5" t="n"/>
      <c r="C432" s="5" t="n"/>
    </row>
    <row r="433">
      <c r="A433" s="5" t="n"/>
      <c r="B433" s="5" t="n"/>
      <c r="C433" s="5" t="n"/>
    </row>
    <row r="434">
      <c r="A434" s="5" t="n"/>
      <c r="B434" s="5" t="n"/>
      <c r="C434" s="5" t="n"/>
    </row>
    <row r="435">
      <c r="A435" s="5" t="n"/>
      <c r="B435" s="5" t="n"/>
      <c r="C435" s="5" t="n"/>
    </row>
    <row r="436">
      <c r="A436" s="5" t="n"/>
      <c r="B436" s="5" t="n"/>
      <c r="C436" s="5" t="n"/>
    </row>
    <row r="437">
      <c r="A437" s="5" t="n"/>
      <c r="B437" s="5" t="n"/>
      <c r="C437" s="5" t="n"/>
    </row>
    <row r="438">
      <c r="A438" s="5" t="n"/>
      <c r="B438" s="5" t="n"/>
      <c r="C438" s="5" t="n"/>
    </row>
    <row r="439">
      <c r="A439" s="5" t="n"/>
      <c r="B439" s="5" t="n"/>
      <c r="C439" s="5" t="n"/>
    </row>
    <row r="440">
      <c r="A440" s="5" t="n"/>
      <c r="B440" s="5" t="n"/>
      <c r="C440" s="5" t="n"/>
    </row>
    <row r="441">
      <c r="A441" s="5" t="n"/>
      <c r="B441" s="5" t="n"/>
      <c r="C441" s="5" t="n"/>
    </row>
    <row r="442">
      <c r="A442" s="5" t="n"/>
      <c r="B442" s="5" t="n"/>
      <c r="C442" s="5" t="n"/>
    </row>
    <row r="443">
      <c r="A443" s="5" t="n"/>
      <c r="B443" s="5" t="n"/>
      <c r="C443" s="5" t="n"/>
    </row>
    <row r="444">
      <c r="A444" s="5" t="n"/>
      <c r="B444" s="5" t="n"/>
      <c r="C444" s="5" t="n"/>
    </row>
    <row r="445">
      <c r="A445" s="5" t="n"/>
      <c r="B445" s="5" t="n"/>
      <c r="C445" s="5" t="n"/>
    </row>
    <row r="446">
      <c r="A446" s="5" t="n"/>
      <c r="B446" s="5" t="n"/>
      <c r="C446" s="5" t="n"/>
    </row>
    <row r="447">
      <c r="A447" s="5" t="n"/>
      <c r="B447" s="5" t="n"/>
      <c r="C447" s="5" t="n"/>
    </row>
    <row r="448">
      <c r="A448" s="5" t="n"/>
      <c r="B448" s="5" t="n"/>
      <c r="C448" s="5" t="n"/>
    </row>
    <row r="449">
      <c r="A449" s="5" t="n"/>
      <c r="B449" s="5" t="n"/>
      <c r="C449" s="5" t="n"/>
    </row>
    <row r="450">
      <c r="A450" s="5" t="n"/>
      <c r="B450" s="5" t="n"/>
      <c r="C450" s="5" t="n"/>
    </row>
    <row r="451">
      <c r="A451" s="5" t="n"/>
      <c r="B451" s="5" t="n"/>
      <c r="C451" s="5" t="n"/>
    </row>
    <row r="452">
      <c r="A452" s="5" t="n"/>
      <c r="B452" s="5" t="n"/>
      <c r="C452" s="5" t="n"/>
    </row>
    <row r="453">
      <c r="A453" s="5" t="n"/>
      <c r="B453" s="5" t="n"/>
      <c r="C453" s="5" t="n"/>
    </row>
    <row r="454">
      <c r="A454" s="5" t="n"/>
      <c r="B454" s="5" t="n"/>
      <c r="C454" s="5" t="n"/>
    </row>
    <row r="455">
      <c r="A455" s="5" t="n"/>
      <c r="B455" s="5" t="n"/>
      <c r="C455" s="5" t="n"/>
    </row>
    <row r="456">
      <c r="A456" s="5" t="n"/>
      <c r="B456" s="5" t="n"/>
      <c r="C456" s="5" t="n"/>
    </row>
    <row r="457">
      <c r="A457" s="5" t="n"/>
      <c r="B457" s="5" t="n"/>
      <c r="C457" s="5" t="n"/>
    </row>
    <row r="458">
      <c r="A458" s="5" t="n"/>
      <c r="B458" s="5" t="n"/>
      <c r="C458" s="5" t="n"/>
    </row>
    <row r="459">
      <c r="A459" s="5" t="n"/>
      <c r="B459" s="5" t="n"/>
      <c r="C459" s="5" t="n"/>
    </row>
    <row r="460">
      <c r="A460" s="5" t="n"/>
      <c r="B460" s="5" t="n"/>
      <c r="C460" s="5" t="n"/>
    </row>
    <row r="461">
      <c r="A461" s="5" t="n"/>
      <c r="B461" s="5" t="n"/>
      <c r="C461" s="5" t="n"/>
    </row>
    <row r="462">
      <c r="A462" s="5" t="n"/>
      <c r="B462" s="5" t="n"/>
      <c r="C462" s="5" t="n"/>
    </row>
    <row r="463">
      <c r="A463" s="5" t="n"/>
      <c r="B463" s="5" t="n"/>
      <c r="C463" s="5" t="n"/>
    </row>
    <row r="464">
      <c r="A464" s="5" t="n"/>
      <c r="B464" s="5" t="n"/>
      <c r="C464" s="5" t="n"/>
    </row>
    <row r="465">
      <c r="A465" s="5" t="n"/>
      <c r="B465" s="5" t="n"/>
      <c r="C465" s="5" t="n"/>
    </row>
    <row r="466">
      <c r="A466" s="5" t="n"/>
      <c r="B466" s="5" t="n"/>
      <c r="C466" s="5" t="n"/>
    </row>
    <row r="467">
      <c r="A467" s="5" t="n"/>
      <c r="B467" s="5" t="n"/>
      <c r="C467" s="5" t="n"/>
    </row>
    <row r="468">
      <c r="A468" s="5" t="n"/>
      <c r="B468" s="5" t="n"/>
      <c r="C468" s="5" t="n"/>
    </row>
    <row r="469">
      <c r="A469" s="5" t="n"/>
      <c r="B469" s="5" t="n"/>
      <c r="C469" s="5" t="n"/>
    </row>
    <row r="470">
      <c r="A470" s="5" t="n"/>
      <c r="B470" s="5" t="n"/>
      <c r="C470" s="5" t="n"/>
    </row>
    <row r="471">
      <c r="A471" s="5" t="n"/>
      <c r="B471" s="5" t="n"/>
      <c r="C471" s="5" t="n"/>
    </row>
    <row r="472">
      <c r="A472" s="5" t="n"/>
      <c r="B472" s="5" t="n"/>
      <c r="C472" s="5" t="n"/>
    </row>
    <row r="473">
      <c r="A473" s="5" t="n"/>
      <c r="B473" s="5" t="n"/>
      <c r="C473" s="5" t="n"/>
    </row>
    <row r="474">
      <c r="A474" s="5" t="n"/>
      <c r="B474" s="5" t="n"/>
      <c r="C474" s="5" t="n"/>
    </row>
    <row r="475">
      <c r="A475" s="5" t="n"/>
      <c r="B475" s="5" t="n"/>
      <c r="C475" s="5" t="n"/>
    </row>
    <row r="476">
      <c r="A476" s="5" t="n"/>
      <c r="B476" s="5" t="n"/>
      <c r="C476" s="5" t="n"/>
    </row>
    <row r="477">
      <c r="A477" s="5" t="n"/>
      <c r="B477" s="5" t="n"/>
      <c r="C477" s="5" t="n"/>
    </row>
    <row r="478">
      <c r="A478" s="5" t="n"/>
      <c r="B478" s="5" t="n"/>
      <c r="C478" s="5" t="n"/>
    </row>
    <row r="479">
      <c r="A479" s="5" t="n"/>
      <c r="B479" s="5" t="n"/>
      <c r="C479" s="5" t="n"/>
    </row>
    <row r="480">
      <c r="A480" s="5" t="n"/>
      <c r="B480" s="5" t="n"/>
      <c r="C480" s="5" t="n"/>
    </row>
    <row r="481">
      <c r="A481" s="5" t="n"/>
      <c r="B481" s="5" t="n"/>
      <c r="C481" s="5" t="n"/>
    </row>
    <row r="482">
      <c r="A482" s="5" t="n"/>
      <c r="B482" s="5" t="n"/>
      <c r="C482" s="5" t="n"/>
    </row>
    <row r="483">
      <c r="A483" s="5" t="n"/>
      <c r="B483" s="5" t="n"/>
      <c r="C483" s="5" t="n"/>
    </row>
    <row r="484">
      <c r="A484" s="5" t="n"/>
      <c r="B484" s="5" t="n"/>
      <c r="C484" s="5" t="n"/>
    </row>
    <row r="485">
      <c r="A485" s="5" t="n"/>
      <c r="B485" s="5" t="n"/>
      <c r="C485" s="5" t="n"/>
    </row>
    <row r="486">
      <c r="A486" s="5" t="n"/>
      <c r="B486" s="5" t="n"/>
      <c r="C486" s="5" t="n"/>
    </row>
    <row r="487">
      <c r="A487" s="5" t="n"/>
      <c r="B487" s="5" t="n"/>
      <c r="C487" s="5" t="n"/>
    </row>
    <row r="488">
      <c r="A488" s="5" t="n"/>
      <c r="B488" s="5" t="n"/>
      <c r="C488" s="5" t="n"/>
    </row>
    <row r="489">
      <c r="A489" s="5" t="n"/>
      <c r="B489" s="5" t="n"/>
      <c r="C489" s="5" t="n"/>
    </row>
    <row r="490">
      <c r="A490" s="5" t="n"/>
      <c r="B490" s="5" t="n"/>
      <c r="C490" s="5" t="n"/>
    </row>
    <row r="491">
      <c r="A491" s="5" t="n"/>
      <c r="B491" s="5" t="n"/>
      <c r="C491" s="5" t="n"/>
    </row>
    <row r="492">
      <c r="A492" s="5" t="n"/>
      <c r="B492" s="5" t="n"/>
      <c r="C492" s="5" t="n"/>
    </row>
    <row r="493">
      <c r="A493" s="5" t="n"/>
      <c r="B493" s="5" t="n"/>
      <c r="C493" s="5" t="n"/>
    </row>
    <row r="494">
      <c r="A494" s="5" t="n"/>
      <c r="B494" s="5" t="n"/>
      <c r="C494" s="5" t="n"/>
    </row>
    <row r="495">
      <c r="A495" s="5" t="n"/>
      <c r="B495" s="5" t="n"/>
      <c r="C495" s="5" t="n"/>
    </row>
    <row r="496">
      <c r="A496" s="5" t="n"/>
      <c r="B496" s="5" t="n"/>
      <c r="C496" s="5" t="n"/>
    </row>
    <row r="497">
      <c r="A497" s="5" t="n"/>
      <c r="B497" s="5" t="n"/>
      <c r="C497" s="5" t="n"/>
    </row>
    <row r="498">
      <c r="A498" s="5" t="n"/>
      <c r="B498" s="5" t="n"/>
      <c r="C498" s="5" t="n"/>
    </row>
    <row r="499">
      <c r="A499" s="5" t="n"/>
      <c r="B499" s="5" t="n"/>
      <c r="C499" s="5" t="n"/>
    </row>
    <row r="500">
      <c r="A500" s="5" t="n"/>
      <c r="B500" s="5" t="n"/>
      <c r="C500" s="5" t="n"/>
    </row>
    <row r="501">
      <c r="A501" s="5" t="n"/>
      <c r="B501" s="5" t="n"/>
      <c r="C501" s="5" t="n"/>
    </row>
    <row r="502">
      <c r="A502" s="5" t="n"/>
      <c r="B502" s="5" t="n"/>
      <c r="C502" s="5" t="n"/>
    </row>
    <row r="503">
      <c r="A503" s="5" t="n"/>
      <c r="B503" s="5" t="n"/>
      <c r="C503" s="5" t="n"/>
    </row>
    <row r="504">
      <c r="A504" s="5" t="n"/>
      <c r="B504" s="5" t="n"/>
      <c r="C504" s="5"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504"/>
  <sheetViews>
    <sheetView workbookViewId="0">
      <pane ySplit="4" topLeftCell="A5" activePane="bottomLeft" state="frozen"/>
      <selection pane="bottomLeft" activeCell="A1" sqref="A1"/>
    </sheetView>
  </sheetViews>
  <sheetFormatPr baseColWidth="8" defaultRowHeight="15"/>
  <cols>
    <col width="24" customWidth="1" min="1" max="1"/>
    <col width="16" customWidth="1" min="2" max="2"/>
    <col width="40" customWidth="1" min="3" max="3"/>
  </cols>
  <sheetData>
    <row r="1">
      <c r="A1" s="1" t="inlineStr">
        <is>
          <t>Purchase orders already held</t>
        </is>
      </c>
    </row>
    <row r="2">
      <c r="A2" s="3" t="inlineStr">
        <is>
          <t>One row per customer PO already in your ERP.</t>
        </is>
      </c>
    </row>
    <row r="4" ht="32" customHeight="1">
      <c r="A4" s="4" t="inlineStr">
        <is>
          <t>Customer</t>
        </is>
      </c>
      <c r="B4" s="4" t="inlineStr">
        <is>
          <t>PO number</t>
        </is>
      </c>
      <c r="C4" s="4" t="inlineStr">
        <is>
          <t>Note</t>
        </is>
      </c>
    </row>
    <row r="5">
      <c r="A5" s="5" t="n"/>
      <c r="B5" s="5" t="n"/>
      <c r="C5" s="5" t="n"/>
    </row>
    <row r="6">
      <c r="A6" s="5" t="n"/>
      <c r="B6" s="5" t="n"/>
      <c r="C6" s="5" t="n"/>
    </row>
    <row r="7">
      <c r="A7" s="5" t="n"/>
      <c r="B7" s="5" t="n"/>
      <c r="C7" s="5" t="n"/>
    </row>
    <row r="8">
      <c r="A8" s="5" t="n"/>
      <c r="B8" s="5" t="n"/>
      <c r="C8" s="5" t="n"/>
    </row>
    <row r="9">
      <c r="A9" s="5" t="n"/>
      <c r="B9" s="5" t="n"/>
      <c r="C9" s="5" t="n"/>
    </row>
    <row r="10">
      <c r="A10" s="5" t="n"/>
      <c r="B10" s="5" t="n"/>
      <c r="C10" s="5" t="n"/>
    </row>
    <row r="11">
      <c r="A11" s="5" t="n"/>
      <c r="B11" s="5" t="n"/>
      <c r="C11" s="5" t="n"/>
    </row>
    <row r="12">
      <c r="A12" s="5" t="n"/>
      <c r="B12" s="5" t="n"/>
      <c r="C12" s="5" t="n"/>
    </row>
    <row r="13">
      <c r="A13" s="5" t="n"/>
      <c r="B13" s="5" t="n"/>
      <c r="C13" s="5" t="n"/>
    </row>
    <row r="14">
      <c r="A14" s="5" t="n"/>
      <c r="B14" s="5" t="n"/>
      <c r="C14" s="5" t="n"/>
    </row>
    <row r="15">
      <c r="A15" s="5" t="n"/>
      <c r="B15" s="5" t="n"/>
      <c r="C15" s="5" t="n"/>
    </row>
    <row r="16">
      <c r="A16" s="5" t="n"/>
      <c r="B16" s="5" t="n"/>
      <c r="C16" s="5" t="n"/>
    </row>
    <row r="17">
      <c r="A17" s="5" t="n"/>
      <c r="B17" s="5" t="n"/>
      <c r="C17" s="5" t="n"/>
    </row>
    <row r="18">
      <c r="A18" s="5" t="n"/>
      <c r="B18" s="5" t="n"/>
      <c r="C18" s="5" t="n"/>
    </row>
    <row r="19">
      <c r="A19" s="5" t="n"/>
      <c r="B19" s="5" t="n"/>
      <c r="C19" s="5" t="n"/>
    </row>
    <row r="20">
      <c r="A20" s="5" t="n"/>
      <c r="B20" s="5" t="n"/>
      <c r="C20" s="5" t="n"/>
    </row>
    <row r="21">
      <c r="A21" s="5" t="n"/>
      <c r="B21" s="5" t="n"/>
      <c r="C21" s="5" t="n"/>
    </row>
    <row r="22">
      <c r="A22" s="5" t="n"/>
      <c r="B22" s="5" t="n"/>
      <c r="C22" s="5" t="n"/>
    </row>
    <row r="23">
      <c r="A23" s="5" t="n"/>
      <c r="B23" s="5" t="n"/>
      <c r="C23" s="5" t="n"/>
    </row>
    <row r="24">
      <c r="A24" s="5" t="n"/>
      <c r="B24" s="5" t="n"/>
      <c r="C24" s="5" t="n"/>
    </row>
    <row r="25">
      <c r="A25" s="5" t="n"/>
      <c r="B25" s="5" t="n"/>
      <c r="C25" s="5" t="n"/>
    </row>
    <row r="26">
      <c r="A26" s="5" t="n"/>
      <c r="B26" s="5" t="n"/>
      <c r="C26" s="5" t="n"/>
    </row>
    <row r="27">
      <c r="A27" s="5" t="n"/>
      <c r="B27" s="5" t="n"/>
      <c r="C27" s="5" t="n"/>
    </row>
    <row r="28">
      <c r="A28" s="5" t="n"/>
      <c r="B28" s="5" t="n"/>
      <c r="C28" s="5" t="n"/>
    </row>
    <row r="29">
      <c r="A29" s="5" t="n"/>
      <c r="B29" s="5" t="n"/>
      <c r="C29" s="5" t="n"/>
    </row>
    <row r="30">
      <c r="A30" s="5" t="n"/>
      <c r="B30" s="5" t="n"/>
      <c r="C30" s="5" t="n"/>
    </row>
    <row r="31">
      <c r="A31" s="5" t="n"/>
      <c r="B31" s="5" t="n"/>
      <c r="C31" s="5" t="n"/>
    </row>
    <row r="32">
      <c r="A32" s="5" t="n"/>
      <c r="B32" s="5" t="n"/>
      <c r="C32" s="5" t="n"/>
    </row>
    <row r="33">
      <c r="A33" s="5" t="n"/>
      <c r="B33" s="5" t="n"/>
      <c r="C33" s="5" t="n"/>
    </row>
    <row r="34">
      <c r="A34" s="5" t="n"/>
      <c r="B34" s="5" t="n"/>
      <c r="C34" s="5" t="n"/>
    </row>
    <row r="35">
      <c r="A35" s="5" t="n"/>
      <c r="B35" s="5" t="n"/>
      <c r="C35" s="5" t="n"/>
    </row>
    <row r="36">
      <c r="A36" s="5" t="n"/>
      <c r="B36" s="5" t="n"/>
      <c r="C36" s="5" t="n"/>
    </row>
    <row r="37">
      <c r="A37" s="5" t="n"/>
      <c r="B37" s="5" t="n"/>
      <c r="C37" s="5" t="n"/>
    </row>
    <row r="38">
      <c r="A38" s="5" t="n"/>
      <c r="B38" s="5" t="n"/>
      <c r="C38" s="5" t="n"/>
    </row>
    <row r="39">
      <c r="A39" s="5" t="n"/>
      <c r="B39" s="5" t="n"/>
      <c r="C39" s="5" t="n"/>
    </row>
    <row r="40">
      <c r="A40" s="5" t="n"/>
      <c r="B40" s="5" t="n"/>
      <c r="C40" s="5" t="n"/>
    </row>
    <row r="41">
      <c r="A41" s="5" t="n"/>
      <c r="B41" s="5" t="n"/>
      <c r="C41" s="5" t="n"/>
    </row>
    <row r="42">
      <c r="A42" s="5" t="n"/>
      <c r="B42" s="5" t="n"/>
      <c r="C42" s="5" t="n"/>
    </row>
    <row r="43">
      <c r="A43" s="5" t="n"/>
      <c r="B43" s="5" t="n"/>
      <c r="C43" s="5" t="n"/>
    </row>
    <row r="44">
      <c r="A44" s="5" t="n"/>
      <c r="B44" s="5" t="n"/>
      <c r="C44" s="5" t="n"/>
    </row>
    <row r="45">
      <c r="A45" s="5" t="n"/>
      <c r="B45" s="5" t="n"/>
      <c r="C45" s="5" t="n"/>
    </row>
    <row r="46">
      <c r="A46" s="5" t="n"/>
      <c r="B46" s="5" t="n"/>
      <c r="C46" s="5" t="n"/>
    </row>
    <row r="47">
      <c r="A47" s="5" t="n"/>
      <c r="B47" s="5" t="n"/>
      <c r="C47" s="5" t="n"/>
    </row>
    <row r="48">
      <c r="A48" s="5" t="n"/>
      <c r="B48" s="5" t="n"/>
      <c r="C48" s="5" t="n"/>
    </row>
    <row r="49">
      <c r="A49" s="5" t="n"/>
      <c r="B49" s="5" t="n"/>
      <c r="C49" s="5" t="n"/>
    </row>
    <row r="50">
      <c r="A50" s="5" t="n"/>
      <c r="B50" s="5" t="n"/>
      <c r="C50" s="5" t="n"/>
    </row>
    <row r="51">
      <c r="A51" s="5" t="n"/>
      <c r="B51" s="5" t="n"/>
      <c r="C51" s="5" t="n"/>
    </row>
    <row r="52">
      <c r="A52" s="5" t="n"/>
      <c r="B52" s="5" t="n"/>
      <c r="C52" s="5" t="n"/>
    </row>
    <row r="53">
      <c r="A53" s="5" t="n"/>
      <c r="B53" s="5" t="n"/>
      <c r="C53" s="5" t="n"/>
    </row>
    <row r="54">
      <c r="A54" s="5" t="n"/>
      <c r="B54" s="5" t="n"/>
      <c r="C54" s="5" t="n"/>
    </row>
    <row r="55">
      <c r="A55" s="5" t="n"/>
      <c r="B55" s="5" t="n"/>
      <c r="C55" s="5" t="n"/>
    </row>
    <row r="56">
      <c r="A56" s="5" t="n"/>
      <c r="B56" s="5" t="n"/>
      <c r="C56" s="5" t="n"/>
    </row>
    <row r="57">
      <c r="A57" s="5" t="n"/>
      <c r="B57" s="5" t="n"/>
      <c r="C57" s="5" t="n"/>
    </row>
    <row r="58">
      <c r="A58" s="5" t="n"/>
      <c r="B58" s="5" t="n"/>
      <c r="C58" s="5" t="n"/>
    </row>
    <row r="59">
      <c r="A59" s="5" t="n"/>
      <c r="B59" s="5" t="n"/>
      <c r="C59" s="5" t="n"/>
    </row>
    <row r="60">
      <c r="A60" s="5" t="n"/>
      <c r="B60" s="5" t="n"/>
      <c r="C60" s="5" t="n"/>
    </row>
    <row r="61">
      <c r="A61" s="5" t="n"/>
      <c r="B61" s="5" t="n"/>
      <c r="C61" s="5" t="n"/>
    </row>
    <row r="62">
      <c r="A62" s="5" t="n"/>
      <c r="B62" s="5" t="n"/>
      <c r="C62" s="5" t="n"/>
    </row>
    <row r="63">
      <c r="A63" s="5" t="n"/>
      <c r="B63" s="5" t="n"/>
      <c r="C63" s="5" t="n"/>
    </row>
    <row r="64">
      <c r="A64" s="5" t="n"/>
      <c r="B64" s="5" t="n"/>
      <c r="C64" s="5" t="n"/>
    </row>
    <row r="65">
      <c r="A65" s="5" t="n"/>
      <c r="B65" s="5" t="n"/>
      <c r="C65" s="5" t="n"/>
    </row>
    <row r="66">
      <c r="A66" s="5" t="n"/>
      <c r="B66" s="5" t="n"/>
      <c r="C66" s="5" t="n"/>
    </row>
    <row r="67">
      <c r="A67" s="5" t="n"/>
      <c r="B67" s="5" t="n"/>
      <c r="C67" s="5" t="n"/>
    </row>
    <row r="68">
      <c r="A68" s="5" t="n"/>
      <c r="B68" s="5" t="n"/>
      <c r="C68" s="5" t="n"/>
    </row>
    <row r="69">
      <c r="A69" s="5" t="n"/>
      <c r="B69" s="5" t="n"/>
      <c r="C69" s="5" t="n"/>
    </row>
    <row r="70">
      <c r="A70" s="5" t="n"/>
      <c r="B70" s="5" t="n"/>
      <c r="C70" s="5" t="n"/>
    </row>
    <row r="71">
      <c r="A71" s="5" t="n"/>
      <c r="B71" s="5" t="n"/>
      <c r="C71" s="5" t="n"/>
    </row>
    <row r="72">
      <c r="A72" s="5" t="n"/>
      <c r="B72" s="5" t="n"/>
      <c r="C72" s="5" t="n"/>
    </row>
    <row r="73">
      <c r="A73" s="5" t="n"/>
      <c r="B73" s="5" t="n"/>
      <c r="C73" s="5" t="n"/>
    </row>
    <row r="74">
      <c r="A74" s="5" t="n"/>
      <c r="B74" s="5" t="n"/>
      <c r="C74" s="5" t="n"/>
    </row>
    <row r="75">
      <c r="A75" s="5" t="n"/>
      <c r="B75" s="5" t="n"/>
      <c r="C75" s="5" t="n"/>
    </row>
    <row r="76">
      <c r="A76" s="5" t="n"/>
      <c r="B76" s="5" t="n"/>
      <c r="C76" s="5" t="n"/>
    </row>
    <row r="77">
      <c r="A77" s="5" t="n"/>
      <c r="B77" s="5" t="n"/>
      <c r="C77" s="5" t="n"/>
    </row>
    <row r="78">
      <c r="A78" s="5" t="n"/>
      <c r="B78" s="5" t="n"/>
      <c r="C78" s="5" t="n"/>
    </row>
    <row r="79">
      <c r="A79" s="5" t="n"/>
      <c r="B79" s="5" t="n"/>
      <c r="C79" s="5" t="n"/>
    </row>
    <row r="80">
      <c r="A80" s="5" t="n"/>
      <c r="B80" s="5" t="n"/>
      <c r="C80" s="5" t="n"/>
    </row>
    <row r="81">
      <c r="A81" s="5" t="n"/>
      <c r="B81" s="5" t="n"/>
      <c r="C81" s="5" t="n"/>
    </row>
    <row r="82">
      <c r="A82" s="5" t="n"/>
      <c r="B82" s="5" t="n"/>
      <c r="C82" s="5" t="n"/>
    </row>
    <row r="83">
      <c r="A83" s="5" t="n"/>
      <c r="B83" s="5" t="n"/>
      <c r="C83" s="5" t="n"/>
    </row>
    <row r="84">
      <c r="A84" s="5" t="n"/>
      <c r="B84" s="5" t="n"/>
      <c r="C84" s="5" t="n"/>
    </row>
    <row r="85">
      <c r="A85" s="5" t="n"/>
      <c r="B85" s="5" t="n"/>
      <c r="C85" s="5" t="n"/>
    </row>
    <row r="86">
      <c r="A86" s="5" t="n"/>
      <c r="B86" s="5" t="n"/>
      <c r="C86" s="5" t="n"/>
    </row>
    <row r="87">
      <c r="A87" s="5" t="n"/>
      <c r="B87" s="5" t="n"/>
      <c r="C87" s="5" t="n"/>
    </row>
    <row r="88">
      <c r="A88" s="5" t="n"/>
      <c r="B88" s="5" t="n"/>
      <c r="C88" s="5" t="n"/>
    </row>
    <row r="89">
      <c r="A89" s="5" t="n"/>
      <c r="B89" s="5" t="n"/>
      <c r="C89" s="5" t="n"/>
    </row>
    <row r="90">
      <c r="A90" s="5" t="n"/>
      <c r="B90" s="5" t="n"/>
      <c r="C90" s="5" t="n"/>
    </row>
    <row r="91">
      <c r="A91" s="5" t="n"/>
      <c r="B91" s="5" t="n"/>
      <c r="C91" s="5" t="n"/>
    </row>
    <row r="92">
      <c r="A92" s="5" t="n"/>
      <c r="B92" s="5" t="n"/>
      <c r="C92" s="5" t="n"/>
    </row>
    <row r="93">
      <c r="A93" s="5" t="n"/>
      <c r="B93" s="5" t="n"/>
      <c r="C93" s="5" t="n"/>
    </row>
    <row r="94">
      <c r="A94" s="5" t="n"/>
      <c r="B94" s="5" t="n"/>
      <c r="C94" s="5" t="n"/>
    </row>
    <row r="95">
      <c r="A95" s="5" t="n"/>
      <c r="B95" s="5" t="n"/>
      <c r="C95" s="5" t="n"/>
    </row>
    <row r="96">
      <c r="A96" s="5" t="n"/>
      <c r="B96" s="5" t="n"/>
      <c r="C96" s="5" t="n"/>
    </row>
    <row r="97">
      <c r="A97" s="5" t="n"/>
      <c r="B97" s="5" t="n"/>
      <c r="C97" s="5" t="n"/>
    </row>
    <row r="98">
      <c r="A98" s="5" t="n"/>
      <c r="B98" s="5" t="n"/>
      <c r="C98" s="5" t="n"/>
    </row>
    <row r="99">
      <c r="A99" s="5" t="n"/>
      <c r="B99" s="5" t="n"/>
      <c r="C99" s="5" t="n"/>
    </row>
    <row r="100">
      <c r="A100" s="5" t="n"/>
      <c r="B100" s="5" t="n"/>
      <c r="C100" s="5" t="n"/>
    </row>
    <row r="101">
      <c r="A101" s="5" t="n"/>
      <c r="B101" s="5" t="n"/>
      <c r="C101" s="5" t="n"/>
    </row>
    <row r="102">
      <c r="A102" s="5" t="n"/>
      <c r="B102" s="5" t="n"/>
      <c r="C102" s="5" t="n"/>
    </row>
    <row r="103">
      <c r="A103" s="5" t="n"/>
      <c r="B103" s="5" t="n"/>
      <c r="C103" s="5" t="n"/>
    </row>
    <row r="104">
      <c r="A104" s="5" t="n"/>
      <c r="B104" s="5" t="n"/>
      <c r="C104" s="5" t="n"/>
    </row>
    <row r="105">
      <c r="A105" s="5" t="n"/>
      <c r="B105" s="5" t="n"/>
      <c r="C105" s="5" t="n"/>
    </row>
    <row r="106">
      <c r="A106" s="5" t="n"/>
      <c r="B106" s="5" t="n"/>
      <c r="C106" s="5" t="n"/>
    </row>
    <row r="107">
      <c r="A107" s="5" t="n"/>
      <c r="B107" s="5" t="n"/>
      <c r="C107" s="5" t="n"/>
    </row>
    <row r="108">
      <c r="A108" s="5" t="n"/>
      <c r="B108" s="5" t="n"/>
      <c r="C108" s="5" t="n"/>
    </row>
    <row r="109">
      <c r="A109" s="5" t="n"/>
      <c r="B109" s="5" t="n"/>
      <c r="C109" s="5" t="n"/>
    </row>
    <row r="110">
      <c r="A110" s="5" t="n"/>
      <c r="B110" s="5" t="n"/>
      <c r="C110" s="5" t="n"/>
    </row>
    <row r="111">
      <c r="A111" s="5" t="n"/>
      <c r="B111" s="5" t="n"/>
      <c r="C111" s="5" t="n"/>
    </row>
    <row r="112">
      <c r="A112" s="5" t="n"/>
      <c r="B112" s="5" t="n"/>
      <c r="C112" s="5" t="n"/>
    </row>
    <row r="113">
      <c r="A113" s="5" t="n"/>
      <c r="B113" s="5" t="n"/>
      <c r="C113" s="5" t="n"/>
    </row>
    <row r="114">
      <c r="A114" s="5" t="n"/>
      <c r="B114" s="5" t="n"/>
      <c r="C114" s="5" t="n"/>
    </row>
    <row r="115">
      <c r="A115" s="5" t="n"/>
      <c r="B115" s="5" t="n"/>
      <c r="C115" s="5" t="n"/>
    </row>
    <row r="116">
      <c r="A116" s="5" t="n"/>
      <c r="B116" s="5" t="n"/>
      <c r="C116" s="5" t="n"/>
    </row>
    <row r="117">
      <c r="A117" s="5" t="n"/>
      <c r="B117" s="5" t="n"/>
      <c r="C117" s="5" t="n"/>
    </row>
    <row r="118">
      <c r="A118" s="5" t="n"/>
      <c r="B118" s="5" t="n"/>
      <c r="C118" s="5" t="n"/>
    </row>
    <row r="119">
      <c r="A119" s="5" t="n"/>
      <c r="B119" s="5" t="n"/>
      <c r="C119" s="5" t="n"/>
    </row>
    <row r="120">
      <c r="A120" s="5" t="n"/>
      <c r="B120" s="5" t="n"/>
      <c r="C120" s="5" t="n"/>
    </row>
    <row r="121">
      <c r="A121" s="5" t="n"/>
      <c r="B121" s="5" t="n"/>
      <c r="C121" s="5" t="n"/>
    </row>
    <row r="122">
      <c r="A122" s="5" t="n"/>
      <c r="B122" s="5" t="n"/>
      <c r="C122" s="5" t="n"/>
    </row>
    <row r="123">
      <c r="A123" s="5" t="n"/>
      <c r="B123" s="5" t="n"/>
      <c r="C123" s="5" t="n"/>
    </row>
    <row r="124">
      <c r="A124" s="5" t="n"/>
      <c r="B124" s="5" t="n"/>
      <c r="C124" s="5" t="n"/>
    </row>
    <row r="125">
      <c r="A125" s="5" t="n"/>
      <c r="B125" s="5" t="n"/>
      <c r="C125" s="5" t="n"/>
    </row>
    <row r="126">
      <c r="A126" s="5" t="n"/>
      <c r="B126" s="5" t="n"/>
      <c r="C126" s="5" t="n"/>
    </row>
    <row r="127">
      <c r="A127" s="5" t="n"/>
      <c r="B127" s="5" t="n"/>
      <c r="C127" s="5" t="n"/>
    </row>
    <row r="128">
      <c r="A128" s="5" t="n"/>
      <c r="B128" s="5" t="n"/>
      <c r="C128" s="5" t="n"/>
    </row>
    <row r="129">
      <c r="A129" s="5" t="n"/>
      <c r="B129" s="5" t="n"/>
      <c r="C129" s="5" t="n"/>
    </row>
    <row r="130">
      <c r="A130" s="5" t="n"/>
      <c r="B130" s="5" t="n"/>
      <c r="C130" s="5" t="n"/>
    </row>
    <row r="131">
      <c r="A131" s="5" t="n"/>
      <c r="B131" s="5" t="n"/>
      <c r="C131" s="5" t="n"/>
    </row>
    <row r="132">
      <c r="A132" s="5" t="n"/>
      <c r="B132" s="5" t="n"/>
      <c r="C132" s="5" t="n"/>
    </row>
    <row r="133">
      <c r="A133" s="5" t="n"/>
      <c r="B133" s="5" t="n"/>
      <c r="C133" s="5" t="n"/>
    </row>
    <row r="134">
      <c r="A134" s="5" t="n"/>
      <c r="B134" s="5" t="n"/>
      <c r="C134" s="5" t="n"/>
    </row>
    <row r="135">
      <c r="A135" s="5" t="n"/>
      <c r="B135" s="5" t="n"/>
      <c r="C135" s="5" t="n"/>
    </row>
    <row r="136">
      <c r="A136" s="5" t="n"/>
      <c r="B136" s="5" t="n"/>
      <c r="C136" s="5" t="n"/>
    </row>
    <row r="137">
      <c r="A137" s="5" t="n"/>
      <c r="B137" s="5" t="n"/>
      <c r="C137" s="5" t="n"/>
    </row>
    <row r="138">
      <c r="A138" s="5" t="n"/>
      <c r="B138" s="5" t="n"/>
      <c r="C138" s="5" t="n"/>
    </row>
    <row r="139">
      <c r="A139" s="5" t="n"/>
      <c r="B139" s="5" t="n"/>
      <c r="C139" s="5" t="n"/>
    </row>
    <row r="140">
      <c r="A140" s="5" t="n"/>
      <c r="B140" s="5" t="n"/>
      <c r="C140" s="5" t="n"/>
    </row>
    <row r="141">
      <c r="A141" s="5" t="n"/>
      <c r="B141" s="5" t="n"/>
      <c r="C141" s="5" t="n"/>
    </row>
    <row r="142">
      <c r="A142" s="5" t="n"/>
      <c r="B142" s="5" t="n"/>
      <c r="C142" s="5" t="n"/>
    </row>
    <row r="143">
      <c r="A143" s="5" t="n"/>
      <c r="B143" s="5" t="n"/>
      <c r="C143" s="5" t="n"/>
    </row>
    <row r="144">
      <c r="A144" s="5" t="n"/>
      <c r="B144" s="5" t="n"/>
      <c r="C144" s="5" t="n"/>
    </row>
    <row r="145">
      <c r="A145" s="5" t="n"/>
      <c r="B145" s="5" t="n"/>
      <c r="C145" s="5" t="n"/>
    </row>
    <row r="146">
      <c r="A146" s="5" t="n"/>
      <c r="B146" s="5" t="n"/>
      <c r="C146" s="5" t="n"/>
    </row>
    <row r="147">
      <c r="A147" s="5" t="n"/>
      <c r="B147" s="5" t="n"/>
      <c r="C147" s="5" t="n"/>
    </row>
    <row r="148">
      <c r="A148" s="5" t="n"/>
      <c r="B148" s="5" t="n"/>
      <c r="C148" s="5" t="n"/>
    </row>
    <row r="149">
      <c r="A149" s="5" t="n"/>
      <c r="B149" s="5" t="n"/>
      <c r="C149" s="5" t="n"/>
    </row>
    <row r="150">
      <c r="A150" s="5" t="n"/>
      <c r="B150" s="5" t="n"/>
      <c r="C150" s="5" t="n"/>
    </row>
    <row r="151">
      <c r="A151" s="5" t="n"/>
      <c r="B151" s="5" t="n"/>
      <c r="C151" s="5" t="n"/>
    </row>
    <row r="152">
      <c r="A152" s="5" t="n"/>
      <c r="B152" s="5" t="n"/>
      <c r="C152" s="5" t="n"/>
    </row>
    <row r="153">
      <c r="A153" s="5" t="n"/>
      <c r="B153" s="5" t="n"/>
      <c r="C153" s="5" t="n"/>
    </row>
    <row r="154">
      <c r="A154" s="5" t="n"/>
      <c r="B154" s="5" t="n"/>
      <c r="C154" s="5" t="n"/>
    </row>
    <row r="155">
      <c r="A155" s="5" t="n"/>
      <c r="B155" s="5" t="n"/>
      <c r="C155" s="5" t="n"/>
    </row>
    <row r="156">
      <c r="A156" s="5" t="n"/>
      <c r="B156" s="5" t="n"/>
      <c r="C156" s="5" t="n"/>
    </row>
    <row r="157">
      <c r="A157" s="5" t="n"/>
      <c r="B157" s="5" t="n"/>
      <c r="C157" s="5" t="n"/>
    </row>
    <row r="158">
      <c r="A158" s="5" t="n"/>
      <c r="B158" s="5" t="n"/>
      <c r="C158" s="5" t="n"/>
    </row>
    <row r="159">
      <c r="A159" s="5" t="n"/>
      <c r="B159" s="5" t="n"/>
      <c r="C159" s="5" t="n"/>
    </row>
    <row r="160">
      <c r="A160" s="5" t="n"/>
      <c r="B160" s="5" t="n"/>
      <c r="C160" s="5" t="n"/>
    </row>
    <row r="161">
      <c r="A161" s="5" t="n"/>
      <c r="B161" s="5" t="n"/>
      <c r="C161" s="5" t="n"/>
    </row>
    <row r="162">
      <c r="A162" s="5" t="n"/>
      <c r="B162" s="5" t="n"/>
      <c r="C162" s="5" t="n"/>
    </row>
    <row r="163">
      <c r="A163" s="5" t="n"/>
      <c r="B163" s="5" t="n"/>
      <c r="C163" s="5" t="n"/>
    </row>
    <row r="164">
      <c r="A164" s="5" t="n"/>
      <c r="B164" s="5" t="n"/>
      <c r="C164" s="5" t="n"/>
    </row>
    <row r="165">
      <c r="A165" s="5" t="n"/>
      <c r="B165" s="5" t="n"/>
      <c r="C165" s="5" t="n"/>
    </row>
    <row r="166">
      <c r="A166" s="5" t="n"/>
      <c r="B166" s="5" t="n"/>
      <c r="C166" s="5" t="n"/>
    </row>
    <row r="167">
      <c r="A167" s="5" t="n"/>
      <c r="B167" s="5" t="n"/>
      <c r="C167" s="5" t="n"/>
    </row>
    <row r="168">
      <c r="A168" s="5" t="n"/>
      <c r="B168" s="5" t="n"/>
      <c r="C168" s="5" t="n"/>
    </row>
    <row r="169">
      <c r="A169" s="5" t="n"/>
      <c r="B169" s="5" t="n"/>
      <c r="C169" s="5" t="n"/>
    </row>
    <row r="170">
      <c r="A170" s="5" t="n"/>
      <c r="B170" s="5" t="n"/>
      <c r="C170" s="5" t="n"/>
    </row>
    <row r="171">
      <c r="A171" s="5" t="n"/>
      <c r="B171" s="5" t="n"/>
      <c r="C171" s="5" t="n"/>
    </row>
    <row r="172">
      <c r="A172" s="5" t="n"/>
      <c r="B172" s="5" t="n"/>
      <c r="C172" s="5" t="n"/>
    </row>
    <row r="173">
      <c r="A173" s="5" t="n"/>
      <c r="B173" s="5" t="n"/>
      <c r="C173" s="5" t="n"/>
    </row>
    <row r="174">
      <c r="A174" s="5" t="n"/>
      <c r="B174" s="5" t="n"/>
      <c r="C174" s="5" t="n"/>
    </row>
    <row r="175">
      <c r="A175" s="5" t="n"/>
      <c r="B175" s="5" t="n"/>
      <c r="C175" s="5" t="n"/>
    </row>
    <row r="176">
      <c r="A176" s="5" t="n"/>
      <c r="B176" s="5" t="n"/>
      <c r="C176" s="5" t="n"/>
    </row>
    <row r="177">
      <c r="A177" s="5" t="n"/>
      <c r="B177" s="5" t="n"/>
      <c r="C177" s="5" t="n"/>
    </row>
    <row r="178">
      <c r="A178" s="5" t="n"/>
      <c r="B178" s="5" t="n"/>
      <c r="C178" s="5" t="n"/>
    </row>
    <row r="179">
      <c r="A179" s="5" t="n"/>
      <c r="B179" s="5" t="n"/>
      <c r="C179" s="5" t="n"/>
    </row>
    <row r="180">
      <c r="A180" s="5" t="n"/>
      <c r="B180" s="5" t="n"/>
      <c r="C180" s="5" t="n"/>
    </row>
    <row r="181">
      <c r="A181" s="5" t="n"/>
      <c r="B181" s="5" t="n"/>
      <c r="C181" s="5" t="n"/>
    </row>
    <row r="182">
      <c r="A182" s="5" t="n"/>
      <c r="B182" s="5" t="n"/>
      <c r="C182" s="5" t="n"/>
    </row>
    <row r="183">
      <c r="A183" s="5" t="n"/>
      <c r="B183" s="5" t="n"/>
      <c r="C183" s="5" t="n"/>
    </row>
    <row r="184">
      <c r="A184" s="5" t="n"/>
      <c r="B184" s="5" t="n"/>
      <c r="C184" s="5" t="n"/>
    </row>
    <row r="185">
      <c r="A185" s="5" t="n"/>
      <c r="B185" s="5" t="n"/>
      <c r="C185" s="5" t="n"/>
    </row>
    <row r="186">
      <c r="A186" s="5" t="n"/>
      <c r="B186" s="5" t="n"/>
      <c r="C186" s="5" t="n"/>
    </row>
    <row r="187">
      <c r="A187" s="5" t="n"/>
      <c r="B187" s="5" t="n"/>
      <c r="C187" s="5" t="n"/>
    </row>
    <row r="188">
      <c r="A188" s="5" t="n"/>
      <c r="B188" s="5" t="n"/>
      <c r="C188" s="5" t="n"/>
    </row>
    <row r="189">
      <c r="A189" s="5" t="n"/>
      <c r="B189" s="5" t="n"/>
      <c r="C189" s="5" t="n"/>
    </row>
    <row r="190">
      <c r="A190" s="5" t="n"/>
      <c r="B190" s="5" t="n"/>
      <c r="C190" s="5" t="n"/>
    </row>
    <row r="191">
      <c r="A191" s="5" t="n"/>
      <c r="B191" s="5" t="n"/>
      <c r="C191" s="5" t="n"/>
    </row>
    <row r="192">
      <c r="A192" s="5" t="n"/>
      <c r="B192" s="5" t="n"/>
      <c r="C192" s="5" t="n"/>
    </row>
    <row r="193">
      <c r="A193" s="5" t="n"/>
      <c r="B193" s="5" t="n"/>
      <c r="C193" s="5" t="n"/>
    </row>
    <row r="194">
      <c r="A194" s="5" t="n"/>
      <c r="B194" s="5" t="n"/>
      <c r="C194" s="5" t="n"/>
    </row>
    <row r="195">
      <c r="A195" s="5" t="n"/>
      <c r="B195" s="5" t="n"/>
      <c r="C195" s="5" t="n"/>
    </row>
    <row r="196">
      <c r="A196" s="5" t="n"/>
      <c r="B196" s="5" t="n"/>
      <c r="C196" s="5" t="n"/>
    </row>
    <row r="197">
      <c r="A197" s="5" t="n"/>
      <c r="B197" s="5" t="n"/>
      <c r="C197" s="5" t="n"/>
    </row>
    <row r="198">
      <c r="A198" s="5" t="n"/>
      <c r="B198" s="5" t="n"/>
      <c r="C198" s="5" t="n"/>
    </row>
    <row r="199">
      <c r="A199" s="5" t="n"/>
      <c r="B199" s="5" t="n"/>
      <c r="C199" s="5" t="n"/>
    </row>
    <row r="200">
      <c r="A200" s="5" t="n"/>
      <c r="B200" s="5" t="n"/>
      <c r="C200" s="5" t="n"/>
    </row>
    <row r="201">
      <c r="A201" s="5" t="n"/>
      <c r="B201" s="5" t="n"/>
      <c r="C201" s="5" t="n"/>
    </row>
    <row r="202">
      <c r="A202" s="5" t="n"/>
      <c r="B202" s="5" t="n"/>
      <c r="C202" s="5" t="n"/>
    </row>
    <row r="203">
      <c r="A203" s="5" t="n"/>
      <c r="B203" s="5" t="n"/>
      <c r="C203" s="5" t="n"/>
    </row>
    <row r="204">
      <c r="A204" s="5" t="n"/>
      <c r="B204" s="5" t="n"/>
      <c r="C204" s="5" t="n"/>
    </row>
    <row r="205">
      <c r="A205" s="5" t="n"/>
      <c r="B205" s="5" t="n"/>
      <c r="C205" s="5" t="n"/>
    </row>
    <row r="206">
      <c r="A206" s="5" t="n"/>
      <c r="B206" s="5" t="n"/>
      <c r="C206" s="5" t="n"/>
    </row>
    <row r="207">
      <c r="A207" s="5" t="n"/>
      <c r="B207" s="5" t="n"/>
      <c r="C207" s="5" t="n"/>
    </row>
    <row r="208">
      <c r="A208" s="5" t="n"/>
      <c r="B208" s="5" t="n"/>
      <c r="C208" s="5" t="n"/>
    </row>
    <row r="209">
      <c r="A209" s="5" t="n"/>
      <c r="B209" s="5" t="n"/>
      <c r="C209" s="5" t="n"/>
    </row>
    <row r="210">
      <c r="A210" s="5" t="n"/>
      <c r="B210" s="5" t="n"/>
      <c r="C210" s="5" t="n"/>
    </row>
    <row r="211">
      <c r="A211" s="5" t="n"/>
      <c r="B211" s="5" t="n"/>
      <c r="C211" s="5" t="n"/>
    </row>
    <row r="212">
      <c r="A212" s="5" t="n"/>
      <c r="B212" s="5" t="n"/>
      <c r="C212" s="5" t="n"/>
    </row>
    <row r="213">
      <c r="A213" s="5" t="n"/>
      <c r="B213" s="5" t="n"/>
      <c r="C213" s="5" t="n"/>
    </row>
    <row r="214">
      <c r="A214" s="5" t="n"/>
      <c r="B214" s="5" t="n"/>
      <c r="C214" s="5" t="n"/>
    </row>
    <row r="215">
      <c r="A215" s="5" t="n"/>
      <c r="B215" s="5" t="n"/>
      <c r="C215" s="5" t="n"/>
    </row>
    <row r="216">
      <c r="A216" s="5" t="n"/>
      <c r="B216" s="5" t="n"/>
      <c r="C216" s="5" t="n"/>
    </row>
    <row r="217">
      <c r="A217" s="5" t="n"/>
      <c r="B217" s="5" t="n"/>
      <c r="C217" s="5" t="n"/>
    </row>
    <row r="218">
      <c r="A218" s="5" t="n"/>
      <c r="B218" s="5" t="n"/>
      <c r="C218" s="5" t="n"/>
    </row>
    <row r="219">
      <c r="A219" s="5" t="n"/>
      <c r="B219" s="5" t="n"/>
      <c r="C219" s="5" t="n"/>
    </row>
    <row r="220">
      <c r="A220" s="5" t="n"/>
      <c r="B220" s="5" t="n"/>
      <c r="C220" s="5" t="n"/>
    </row>
    <row r="221">
      <c r="A221" s="5" t="n"/>
      <c r="B221" s="5" t="n"/>
      <c r="C221" s="5" t="n"/>
    </row>
    <row r="222">
      <c r="A222" s="5" t="n"/>
      <c r="B222" s="5" t="n"/>
      <c r="C222" s="5" t="n"/>
    </row>
    <row r="223">
      <c r="A223" s="5" t="n"/>
      <c r="B223" s="5" t="n"/>
      <c r="C223" s="5" t="n"/>
    </row>
    <row r="224">
      <c r="A224" s="5" t="n"/>
      <c r="B224" s="5" t="n"/>
      <c r="C224" s="5" t="n"/>
    </row>
    <row r="225">
      <c r="A225" s="5" t="n"/>
      <c r="B225" s="5" t="n"/>
      <c r="C225" s="5" t="n"/>
    </row>
    <row r="226">
      <c r="A226" s="5" t="n"/>
      <c r="B226" s="5" t="n"/>
      <c r="C226" s="5" t="n"/>
    </row>
    <row r="227">
      <c r="A227" s="5" t="n"/>
      <c r="B227" s="5" t="n"/>
      <c r="C227" s="5" t="n"/>
    </row>
    <row r="228">
      <c r="A228" s="5" t="n"/>
      <c r="B228" s="5" t="n"/>
      <c r="C228" s="5" t="n"/>
    </row>
    <row r="229">
      <c r="A229" s="5" t="n"/>
      <c r="B229" s="5" t="n"/>
      <c r="C229" s="5" t="n"/>
    </row>
    <row r="230">
      <c r="A230" s="5" t="n"/>
      <c r="B230" s="5" t="n"/>
      <c r="C230" s="5" t="n"/>
    </row>
    <row r="231">
      <c r="A231" s="5" t="n"/>
      <c r="B231" s="5" t="n"/>
      <c r="C231" s="5" t="n"/>
    </row>
    <row r="232">
      <c r="A232" s="5" t="n"/>
      <c r="B232" s="5" t="n"/>
      <c r="C232" s="5" t="n"/>
    </row>
    <row r="233">
      <c r="A233" s="5" t="n"/>
      <c r="B233" s="5" t="n"/>
      <c r="C233" s="5" t="n"/>
    </row>
    <row r="234">
      <c r="A234" s="5" t="n"/>
      <c r="B234" s="5" t="n"/>
      <c r="C234" s="5" t="n"/>
    </row>
    <row r="235">
      <c r="A235" s="5" t="n"/>
      <c r="B235" s="5" t="n"/>
      <c r="C235" s="5" t="n"/>
    </row>
    <row r="236">
      <c r="A236" s="5" t="n"/>
      <c r="B236" s="5" t="n"/>
      <c r="C236" s="5" t="n"/>
    </row>
    <row r="237">
      <c r="A237" s="5" t="n"/>
      <c r="B237" s="5" t="n"/>
      <c r="C237" s="5" t="n"/>
    </row>
    <row r="238">
      <c r="A238" s="5" t="n"/>
      <c r="B238" s="5" t="n"/>
      <c r="C238" s="5" t="n"/>
    </row>
    <row r="239">
      <c r="A239" s="5" t="n"/>
      <c r="B239" s="5" t="n"/>
      <c r="C239" s="5" t="n"/>
    </row>
    <row r="240">
      <c r="A240" s="5" t="n"/>
      <c r="B240" s="5" t="n"/>
      <c r="C240" s="5" t="n"/>
    </row>
    <row r="241">
      <c r="A241" s="5" t="n"/>
      <c r="B241" s="5" t="n"/>
      <c r="C241" s="5" t="n"/>
    </row>
    <row r="242">
      <c r="A242" s="5" t="n"/>
      <c r="B242" s="5" t="n"/>
      <c r="C242" s="5" t="n"/>
    </row>
    <row r="243">
      <c r="A243" s="5" t="n"/>
      <c r="B243" s="5" t="n"/>
      <c r="C243" s="5" t="n"/>
    </row>
    <row r="244">
      <c r="A244" s="5" t="n"/>
      <c r="B244" s="5" t="n"/>
      <c r="C244" s="5" t="n"/>
    </row>
    <row r="245">
      <c r="A245" s="5" t="n"/>
      <c r="B245" s="5" t="n"/>
      <c r="C245" s="5" t="n"/>
    </row>
    <row r="246">
      <c r="A246" s="5" t="n"/>
      <c r="B246" s="5" t="n"/>
      <c r="C246" s="5" t="n"/>
    </row>
    <row r="247">
      <c r="A247" s="5" t="n"/>
      <c r="B247" s="5" t="n"/>
      <c r="C247" s="5" t="n"/>
    </row>
    <row r="248">
      <c r="A248" s="5" t="n"/>
      <c r="B248" s="5" t="n"/>
      <c r="C248" s="5" t="n"/>
    </row>
    <row r="249">
      <c r="A249" s="5" t="n"/>
      <c r="B249" s="5" t="n"/>
      <c r="C249" s="5" t="n"/>
    </row>
    <row r="250">
      <c r="A250" s="5" t="n"/>
      <c r="B250" s="5" t="n"/>
      <c r="C250" s="5" t="n"/>
    </row>
    <row r="251">
      <c r="A251" s="5" t="n"/>
      <c r="B251" s="5" t="n"/>
      <c r="C251" s="5" t="n"/>
    </row>
    <row r="252">
      <c r="A252" s="5" t="n"/>
      <c r="B252" s="5" t="n"/>
      <c r="C252" s="5" t="n"/>
    </row>
    <row r="253">
      <c r="A253" s="5" t="n"/>
      <c r="B253" s="5" t="n"/>
      <c r="C253" s="5" t="n"/>
    </row>
    <row r="254">
      <c r="A254" s="5" t="n"/>
      <c r="B254" s="5" t="n"/>
      <c r="C254" s="5" t="n"/>
    </row>
    <row r="255">
      <c r="A255" s="5" t="n"/>
      <c r="B255" s="5" t="n"/>
      <c r="C255" s="5" t="n"/>
    </row>
    <row r="256">
      <c r="A256" s="5" t="n"/>
      <c r="B256" s="5" t="n"/>
      <c r="C256" s="5" t="n"/>
    </row>
    <row r="257">
      <c r="A257" s="5" t="n"/>
      <c r="B257" s="5" t="n"/>
      <c r="C257" s="5" t="n"/>
    </row>
    <row r="258">
      <c r="A258" s="5" t="n"/>
      <c r="B258" s="5" t="n"/>
      <c r="C258" s="5" t="n"/>
    </row>
    <row r="259">
      <c r="A259" s="5" t="n"/>
      <c r="B259" s="5" t="n"/>
      <c r="C259" s="5" t="n"/>
    </row>
    <row r="260">
      <c r="A260" s="5" t="n"/>
      <c r="B260" s="5" t="n"/>
      <c r="C260" s="5" t="n"/>
    </row>
    <row r="261">
      <c r="A261" s="5" t="n"/>
      <c r="B261" s="5" t="n"/>
      <c r="C261" s="5" t="n"/>
    </row>
    <row r="262">
      <c r="A262" s="5" t="n"/>
      <c r="B262" s="5" t="n"/>
      <c r="C262" s="5" t="n"/>
    </row>
    <row r="263">
      <c r="A263" s="5" t="n"/>
      <c r="B263" s="5" t="n"/>
      <c r="C263" s="5" t="n"/>
    </row>
    <row r="264">
      <c r="A264" s="5" t="n"/>
      <c r="B264" s="5" t="n"/>
      <c r="C264" s="5" t="n"/>
    </row>
    <row r="265">
      <c r="A265" s="5" t="n"/>
      <c r="B265" s="5" t="n"/>
      <c r="C265" s="5" t="n"/>
    </row>
    <row r="266">
      <c r="A266" s="5" t="n"/>
      <c r="B266" s="5" t="n"/>
      <c r="C266" s="5" t="n"/>
    </row>
    <row r="267">
      <c r="A267" s="5" t="n"/>
      <c r="B267" s="5" t="n"/>
      <c r="C267" s="5" t="n"/>
    </row>
    <row r="268">
      <c r="A268" s="5" t="n"/>
      <c r="B268" s="5" t="n"/>
      <c r="C268" s="5" t="n"/>
    </row>
    <row r="269">
      <c r="A269" s="5" t="n"/>
      <c r="B269" s="5" t="n"/>
      <c r="C269" s="5" t="n"/>
    </row>
    <row r="270">
      <c r="A270" s="5" t="n"/>
      <c r="B270" s="5" t="n"/>
      <c r="C270" s="5" t="n"/>
    </row>
    <row r="271">
      <c r="A271" s="5" t="n"/>
      <c r="B271" s="5" t="n"/>
      <c r="C271" s="5" t="n"/>
    </row>
    <row r="272">
      <c r="A272" s="5" t="n"/>
      <c r="B272" s="5" t="n"/>
      <c r="C272" s="5" t="n"/>
    </row>
    <row r="273">
      <c r="A273" s="5" t="n"/>
      <c r="B273" s="5" t="n"/>
      <c r="C273" s="5" t="n"/>
    </row>
    <row r="274">
      <c r="A274" s="5" t="n"/>
      <c r="B274" s="5" t="n"/>
      <c r="C274" s="5" t="n"/>
    </row>
    <row r="275">
      <c r="A275" s="5" t="n"/>
      <c r="B275" s="5" t="n"/>
      <c r="C275" s="5" t="n"/>
    </row>
    <row r="276">
      <c r="A276" s="5" t="n"/>
      <c r="B276" s="5" t="n"/>
      <c r="C276" s="5" t="n"/>
    </row>
    <row r="277">
      <c r="A277" s="5" t="n"/>
      <c r="B277" s="5" t="n"/>
      <c r="C277" s="5" t="n"/>
    </row>
    <row r="278">
      <c r="A278" s="5" t="n"/>
      <c r="B278" s="5" t="n"/>
      <c r="C278" s="5" t="n"/>
    </row>
    <row r="279">
      <c r="A279" s="5" t="n"/>
      <c r="B279" s="5" t="n"/>
      <c r="C279" s="5" t="n"/>
    </row>
    <row r="280">
      <c r="A280" s="5" t="n"/>
      <c r="B280" s="5" t="n"/>
      <c r="C280" s="5" t="n"/>
    </row>
    <row r="281">
      <c r="A281" s="5" t="n"/>
      <c r="B281" s="5" t="n"/>
      <c r="C281" s="5" t="n"/>
    </row>
    <row r="282">
      <c r="A282" s="5" t="n"/>
      <c r="B282" s="5" t="n"/>
      <c r="C282" s="5" t="n"/>
    </row>
    <row r="283">
      <c r="A283" s="5" t="n"/>
      <c r="B283" s="5" t="n"/>
      <c r="C283" s="5" t="n"/>
    </row>
    <row r="284">
      <c r="A284" s="5" t="n"/>
      <c r="B284" s="5" t="n"/>
      <c r="C284" s="5" t="n"/>
    </row>
    <row r="285">
      <c r="A285" s="5" t="n"/>
      <c r="B285" s="5" t="n"/>
      <c r="C285" s="5" t="n"/>
    </row>
    <row r="286">
      <c r="A286" s="5" t="n"/>
      <c r="B286" s="5" t="n"/>
      <c r="C286" s="5" t="n"/>
    </row>
    <row r="287">
      <c r="A287" s="5" t="n"/>
      <c r="B287" s="5" t="n"/>
      <c r="C287" s="5" t="n"/>
    </row>
    <row r="288">
      <c r="A288" s="5" t="n"/>
      <c r="B288" s="5" t="n"/>
      <c r="C288" s="5" t="n"/>
    </row>
    <row r="289">
      <c r="A289" s="5" t="n"/>
      <c r="B289" s="5" t="n"/>
      <c r="C289" s="5" t="n"/>
    </row>
    <row r="290">
      <c r="A290" s="5" t="n"/>
      <c r="B290" s="5" t="n"/>
      <c r="C290" s="5" t="n"/>
    </row>
    <row r="291">
      <c r="A291" s="5" t="n"/>
      <c r="B291" s="5" t="n"/>
      <c r="C291" s="5" t="n"/>
    </row>
    <row r="292">
      <c r="A292" s="5" t="n"/>
      <c r="B292" s="5" t="n"/>
      <c r="C292" s="5" t="n"/>
    </row>
    <row r="293">
      <c r="A293" s="5" t="n"/>
      <c r="B293" s="5" t="n"/>
      <c r="C293" s="5" t="n"/>
    </row>
    <row r="294">
      <c r="A294" s="5" t="n"/>
      <c r="B294" s="5" t="n"/>
      <c r="C294" s="5" t="n"/>
    </row>
    <row r="295">
      <c r="A295" s="5" t="n"/>
      <c r="B295" s="5" t="n"/>
      <c r="C295" s="5" t="n"/>
    </row>
    <row r="296">
      <c r="A296" s="5" t="n"/>
      <c r="B296" s="5" t="n"/>
      <c r="C296" s="5" t="n"/>
    </row>
    <row r="297">
      <c r="A297" s="5" t="n"/>
      <c r="B297" s="5" t="n"/>
      <c r="C297" s="5" t="n"/>
    </row>
    <row r="298">
      <c r="A298" s="5" t="n"/>
      <c r="B298" s="5" t="n"/>
      <c r="C298" s="5" t="n"/>
    </row>
    <row r="299">
      <c r="A299" s="5" t="n"/>
      <c r="B299" s="5" t="n"/>
      <c r="C299" s="5" t="n"/>
    </row>
    <row r="300">
      <c r="A300" s="5" t="n"/>
      <c r="B300" s="5" t="n"/>
      <c r="C300" s="5" t="n"/>
    </row>
    <row r="301">
      <c r="A301" s="5" t="n"/>
      <c r="B301" s="5" t="n"/>
      <c r="C301" s="5" t="n"/>
    </row>
    <row r="302">
      <c r="A302" s="5" t="n"/>
      <c r="B302" s="5" t="n"/>
      <c r="C302" s="5" t="n"/>
    </row>
    <row r="303">
      <c r="A303" s="5" t="n"/>
      <c r="B303" s="5" t="n"/>
      <c r="C303" s="5" t="n"/>
    </row>
    <row r="304">
      <c r="A304" s="5" t="n"/>
      <c r="B304" s="5" t="n"/>
      <c r="C304" s="5" t="n"/>
    </row>
    <row r="305">
      <c r="A305" s="5" t="n"/>
      <c r="B305" s="5" t="n"/>
      <c r="C305" s="5" t="n"/>
    </row>
    <row r="306">
      <c r="A306" s="5" t="n"/>
      <c r="B306" s="5" t="n"/>
      <c r="C306" s="5" t="n"/>
    </row>
    <row r="307">
      <c r="A307" s="5" t="n"/>
      <c r="B307" s="5" t="n"/>
      <c r="C307" s="5" t="n"/>
    </row>
    <row r="308">
      <c r="A308" s="5" t="n"/>
      <c r="B308" s="5" t="n"/>
      <c r="C308" s="5" t="n"/>
    </row>
    <row r="309">
      <c r="A309" s="5" t="n"/>
      <c r="B309" s="5" t="n"/>
      <c r="C309" s="5" t="n"/>
    </row>
    <row r="310">
      <c r="A310" s="5" t="n"/>
      <c r="B310" s="5" t="n"/>
      <c r="C310" s="5" t="n"/>
    </row>
    <row r="311">
      <c r="A311" s="5" t="n"/>
      <c r="B311" s="5" t="n"/>
      <c r="C311" s="5" t="n"/>
    </row>
    <row r="312">
      <c r="A312" s="5" t="n"/>
      <c r="B312" s="5" t="n"/>
      <c r="C312" s="5" t="n"/>
    </row>
    <row r="313">
      <c r="A313" s="5" t="n"/>
      <c r="B313" s="5" t="n"/>
      <c r="C313" s="5" t="n"/>
    </row>
    <row r="314">
      <c r="A314" s="5" t="n"/>
      <c r="B314" s="5" t="n"/>
      <c r="C314" s="5" t="n"/>
    </row>
    <row r="315">
      <c r="A315" s="5" t="n"/>
      <c r="B315" s="5" t="n"/>
      <c r="C315" s="5" t="n"/>
    </row>
    <row r="316">
      <c r="A316" s="5" t="n"/>
      <c r="B316" s="5" t="n"/>
      <c r="C316" s="5" t="n"/>
    </row>
    <row r="317">
      <c r="A317" s="5" t="n"/>
      <c r="B317" s="5" t="n"/>
      <c r="C317" s="5" t="n"/>
    </row>
    <row r="318">
      <c r="A318" s="5" t="n"/>
      <c r="B318" s="5" t="n"/>
      <c r="C318" s="5" t="n"/>
    </row>
    <row r="319">
      <c r="A319" s="5" t="n"/>
      <c r="B319" s="5" t="n"/>
      <c r="C319" s="5" t="n"/>
    </row>
    <row r="320">
      <c r="A320" s="5" t="n"/>
      <c r="B320" s="5" t="n"/>
      <c r="C320" s="5" t="n"/>
    </row>
    <row r="321">
      <c r="A321" s="5" t="n"/>
      <c r="B321" s="5" t="n"/>
      <c r="C321" s="5" t="n"/>
    </row>
    <row r="322">
      <c r="A322" s="5" t="n"/>
      <c r="B322" s="5" t="n"/>
      <c r="C322" s="5" t="n"/>
    </row>
    <row r="323">
      <c r="A323" s="5" t="n"/>
      <c r="B323" s="5" t="n"/>
      <c r="C323" s="5" t="n"/>
    </row>
    <row r="324">
      <c r="A324" s="5" t="n"/>
      <c r="B324" s="5" t="n"/>
      <c r="C324" s="5" t="n"/>
    </row>
    <row r="325">
      <c r="A325" s="5" t="n"/>
      <c r="B325" s="5" t="n"/>
      <c r="C325" s="5" t="n"/>
    </row>
    <row r="326">
      <c r="A326" s="5" t="n"/>
      <c r="B326" s="5" t="n"/>
      <c r="C326" s="5" t="n"/>
    </row>
    <row r="327">
      <c r="A327" s="5" t="n"/>
      <c r="B327" s="5" t="n"/>
      <c r="C327" s="5" t="n"/>
    </row>
    <row r="328">
      <c r="A328" s="5" t="n"/>
      <c r="B328" s="5" t="n"/>
      <c r="C328" s="5" t="n"/>
    </row>
    <row r="329">
      <c r="A329" s="5" t="n"/>
      <c r="B329" s="5" t="n"/>
      <c r="C329" s="5" t="n"/>
    </row>
    <row r="330">
      <c r="A330" s="5" t="n"/>
      <c r="B330" s="5" t="n"/>
      <c r="C330" s="5" t="n"/>
    </row>
    <row r="331">
      <c r="A331" s="5" t="n"/>
      <c r="B331" s="5" t="n"/>
      <c r="C331" s="5" t="n"/>
    </row>
    <row r="332">
      <c r="A332" s="5" t="n"/>
      <c r="B332" s="5" t="n"/>
      <c r="C332" s="5" t="n"/>
    </row>
    <row r="333">
      <c r="A333" s="5" t="n"/>
      <c r="B333" s="5" t="n"/>
      <c r="C333" s="5" t="n"/>
    </row>
    <row r="334">
      <c r="A334" s="5" t="n"/>
      <c r="B334" s="5" t="n"/>
      <c r="C334" s="5" t="n"/>
    </row>
    <row r="335">
      <c r="A335" s="5" t="n"/>
      <c r="B335" s="5" t="n"/>
      <c r="C335" s="5" t="n"/>
    </row>
    <row r="336">
      <c r="A336" s="5" t="n"/>
      <c r="B336" s="5" t="n"/>
      <c r="C336" s="5" t="n"/>
    </row>
    <row r="337">
      <c r="A337" s="5" t="n"/>
      <c r="B337" s="5" t="n"/>
      <c r="C337" s="5" t="n"/>
    </row>
    <row r="338">
      <c r="A338" s="5" t="n"/>
      <c r="B338" s="5" t="n"/>
      <c r="C338" s="5" t="n"/>
    </row>
    <row r="339">
      <c r="A339" s="5" t="n"/>
      <c r="B339" s="5" t="n"/>
      <c r="C339" s="5" t="n"/>
    </row>
    <row r="340">
      <c r="A340" s="5" t="n"/>
      <c r="B340" s="5" t="n"/>
      <c r="C340" s="5" t="n"/>
    </row>
    <row r="341">
      <c r="A341" s="5" t="n"/>
      <c r="B341" s="5" t="n"/>
      <c r="C341" s="5" t="n"/>
    </row>
    <row r="342">
      <c r="A342" s="5" t="n"/>
      <c r="B342" s="5" t="n"/>
      <c r="C342" s="5" t="n"/>
    </row>
    <row r="343">
      <c r="A343" s="5" t="n"/>
      <c r="B343" s="5" t="n"/>
      <c r="C343" s="5" t="n"/>
    </row>
    <row r="344">
      <c r="A344" s="5" t="n"/>
      <c r="B344" s="5" t="n"/>
      <c r="C344" s="5" t="n"/>
    </row>
    <row r="345">
      <c r="A345" s="5" t="n"/>
      <c r="B345" s="5" t="n"/>
      <c r="C345" s="5" t="n"/>
    </row>
    <row r="346">
      <c r="A346" s="5" t="n"/>
      <c r="B346" s="5" t="n"/>
      <c r="C346" s="5" t="n"/>
    </row>
    <row r="347">
      <c r="A347" s="5" t="n"/>
      <c r="B347" s="5" t="n"/>
      <c r="C347" s="5" t="n"/>
    </row>
    <row r="348">
      <c r="A348" s="5" t="n"/>
      <c r="B348" s="5" t="n"/>
      <c r="C348" s="5" t="n"/>
    </row>
    <row r="349">
      <c r="A349" s="5" t="n"/>
      <c r="B349" s="5" t="n"/>
      <c r="C349" s="5" t="n"/>
    </row>
    <row r="350">
      <c r="A350" s="5" t="n"/>
      <c r="B350" s="5" t="n"/>
      <c r="C350" s="5" t="n"/>
    </row>
    <row r="351">
      <c r="A351" s="5" t="n"/>
      <c r="B351" s="5" t="n"/>
      <c r="C351" s="5" t="n"/>
    </row>
    <row r="352">
      <c r="A352" s="5" t="n"/>
      <c r="B352" s="5" t="n"/>
      <c r="C352" s="5" t="n"/>
    </row>
    <row r="353">
      <c r="A353" s="5" t="n"/>
      <c r="B353" s="5" t="n"/>
      <c r="C353" s="5" t="n"/>
    </row>
    <row r="354">
      <c r="A354" s="5" t="n"/>
      <c r="B354" s="5" t="n"/>
      <c r="C354" s="5" t="n"/>
    </row>
    <row r="355">
      <c r="A355" s="5" t="n"/>
      <c r="B355" s="5" t="n"/>
      <c r="C355" s="5" t="n"/>
    </row>
    <row r="356">
      <c r="A356" s="5" t="n"/>
      <c r="B356" s="5" t="n"/>
      <c r="C356" s="5" t="n"/>
    </row>
    <row r="357">
      <c r="A357" s="5" t="n"/>
      <c r="B357" s="5" t="n"/>
      <c r="C357" s="5" t="n"/>
    </row>
    <row r="358">
      <c r="A358" s="5" t="n"/>
      <c r="B358" s="5" t="n"/>
      <c r="C358" s="5" t="n"/>
    </row>
    <row r="359">
      <c r="A359" s="5" t="n"/>
      <c r="B359" s="5" t="n"/>
      <c r="C359" s="5" t="n"/>
    </row>
    <row r="360">
      <c r="A360" s="5" t="n"/>
      <c r="B360" s="5" t="n"/>
      <c r="C360" s="5" t="n"/>
    </row>
    <row r="361">
      <c r="A361" s="5" t="n"/>
      <c r="B361" s="5" t="n"/>
      <c r="C361" s="5" t="n"/>
    </row>
    <row r="362">
      <c r="A362" s="5" t="n"/>
      <c r="B362" s="5" t="n"/>
      <c r="C362" s="5" t="n"/>
    </row>
    <row r="363">
      <c r="A363" s="5" t="n"/>
      <c r="B363" s="5" t="n"/>
      <c r="C363" s="5" t="n"/>
    </row>
    <row r="364">
      <c r="A364" s="5" t="n"/>
      <c r="B364" s="5" t="n"/>
      <c r="C364" s="5" t="n"/>
    </row>
    <row r="365">
      <c r="A365" s="5" t="n"/>
      <c r="B365" s="5" t="n"/>
      <c r="C365" s="5" t="n"/>
    </row>
    <row r="366">
      <c r="A366" s="5" t="n"/>
      <c r="B366" s="5" t="n"/>
      <c r="C366" s="5" t="n"/>
    </row>
    <row r="367">
      <c r="A367" s="5" t="n"/>
      <c r="B367" s="5" t="n"/>
      <c r="C367" s="5" t="n"/>
    </row>
    <row r="368">
      <c r="A368" s="5" t="n"/>
      <c r="B368" s="5" t="n"/>
      <c r="C368" s="5" t="n"/>
    </row>
    <row r="369">
      <c r="A369" s="5" t="n"/>
      <c r="B369" s="5" t="n"/>
      <c r="C369" s="5" t="n"/>
    </row>
    <row r="370">
      <c r="A370" s="5" t="n"/>
      <c r="B370" s="5" t="n"/>
      <c r="C370" s="5" t="n"/>
    </row>
    <row r="371">
      <c r="A371" s="5" t="n"/>
      <c r="B371" s="5" t="n"/>
      <c r="C371" s="5" t="n"/>
    </row>
    <row r="372">
      <c r="A372" s="5" t="n"/>
      <c r="B372" s="5" t="n"/>
      <c r="C372" s="5" t="n"/>
    </row>
    <row r="373">
      <c r="A373" s="5" t="n"/>
      <c r="B373" s="5" t="n"/>
      <c r="C373" s="5" t="n"/>
    </row>
    <row r="374">
      <c r="A374" s="5" t="n"/>
      <c r="B374" s="5" t="n"/>
      <c r="C374" s="5" t="n"/>
    </row>
    <row r="375">
      <c r="A375" s="5" t="n"/>
      <c r="B375" s="5" t="n"/>
      <c r="C375" s="5" t="n"/>
    </row>
    <row r="376">
      <c r="A376" s="5" t="n"/>
      <c r="B376" s="5" t="n"/>
      <c r="C376" s="5" t="n"/>
    </row>
    <row r="377">
      <c r="A377" s="5" t="n"/>
      <c r="B377" s="5" t="n"/>
      <c r="C377" s="5" t="n"/>
    </row>
    <row r="378">
      <c r="A378" s="5" t="n"/>
      <c r="B378" s="5" t="n"/>
      <c r="C378" s="5" t="n"/>
    </row>
    <row r="379">
      <c r="A379" s="5" t="n"/>
      <c r="B379" s="5" t="n"/>
      <c r="C379" s="5" t="n"/>
    </row>
    <row r="380">
      <c r="A380" s="5" t="n"/>
      <c r="B380" s="5" t="n"/>
      <c r="C380" s="5" t="n"/>
    </row>
    <row r="381">
      <c r="A381" s="5" t="n"/>
      <c r="B381" s="5" t="n"/>
      <c r="C381" s="5" t="n"/>
    </row>
    <row r="382">
      <c r="A382" s="5" t="n"/>
      <c r="B382" s="5" t="n"/>
      <c r="C382" s="5" t="n"/>
    </row>
    <row r="383">
      <c r="A383" s="5" t="n"/>
      <c r="B383" s="5" t="n"/>
      <c r="C383" s="5" t="n"/>
    </row>
    <row r="384">
      <c r="A384" s="5" t="n"/>
      <c r="B384" s="5" t="n"/>
      <c r="C384" s="5" t="n"/>
    </row>
    <row r="385">
      <c r="A385" s="5" t="n"/>
      <c r="B385" s="5" t="n"/>
      <c r="C385" s="5" t="n"/>
    </row>
    <row r="386">
      <c r="A386" s="5" t="n"/>
      <c r="B386" s="5" t="n"/>
      <c r="C386" s="5" t="n"/>
    </row>
    <row r="387">
      <c r="A387" s="5" t="n"/>
      <c r="B387" s="5" t="n"/>
      <c r="C387" s="5" t="n"/>
    </row>
    <row r="388">
      <c r="A388" s="5" t="n"/>
      <c r="B388" s="5" t="n"/>
      <c r="C388" s="5" t="n"/>
    </row>
    <row r="389">
      <c r="A389" s="5" t="n"/>
      <c r="B389" s="5" t="n"/>
      <c r="C389" s="5" t="n"/>
    </row>
    <row r="390">
      <c r="A390" s="5" t="n"/>
      <c r="B390" s="5" t="n"/>
      <c r="C390" s="5" t="n"/>
    </row>
    <row r="391">
      <c r="A391" s="5" t="n"/>
      <c r="B391" s="5" t="n"/>
      <c r="C391" s="5" t="n"/>
    </row>
    <row r="392">
      <c r="A392" s="5" t="n"/>
      <c r="B392" s="5" t="n"/>
      <c r="C392" s="5" t="n"/>
    </row>
    <row r="393">
      <c r="A393" s="5" t="n"/>
      <c r="B393" s="5" t="n"/>
      <c r="C393" s="5" t="n"/>
    </row>
    <row r="394">
      <c r="A394" s="5" t="n"/>
      <c r="B394" s="5" t="n"/>
      <c r="C394" s="5" t="n"/>
    </row>
    <row r="395">
      <c r="A395" s="5" t="n"/>
      <c r="B395" s="5" t="n"/>
      <c r="C395" s="5" t="n"/>
    </row>
    <row r="396">
      <c r="A396" s="5" t="n"/>
      <c r="B396" s="5" t="n"/>
      <c r="C396" s="5" t="n"/>
    </row>
    <row r="397">
      <c r="A397" s="5" t="n"/>
      <c r="B397" s="5" t="n"/>
      <c r="C397" s="5" t="n"/>
    </row>
    <row r="398">
      <c r="A398" s="5" t="n"/>
      <c r="B398" s="5" t="n"/>
      <c r="C398" s="5" t="n"/>
    </row>
    <row r="399">
      <c r="A399" s="5" t="n"/>
      <c r="B399" s="5" t="n"/>
      <c r="C399" s="5" t="n"/>
    </row>
    <row r="400">
      <c r="A400" s="5" t="n"/>
      <c r="B400" s="5" t="n"/>
      <c r="C400" s="5" t="n"/>
    </row>
    <row r="401">
      <c r="A401" s="5" t="n"/>
      <c r="B401" s="5" t="n"/>
      <c r="C401" s="5" t="n"/>
    </row>
    <row r="402">
      <c r="A402" s="5" t="n"/>
      <c r="B402" s="5" t="n"/>
      <c r="C402" s="5" t="n"/>
    </row>
    <row r="403">
      <c r="A403" s="5" t="n"/>
      <c r="B403" s="5" t="n"/>
      <c r="C403" s="5" t="n"/>
    </row>
    <row r="404">
      <c r="A404" s="5" t="n"/>
      <c r="B404" s="5" t="n"/>
      <c r="C404" s="5" t="n"/>
    </row>
    <row r="405">
      <c r="A405" s="5" t="n"/>
      <c r="B405" s="5" t="n"/>
      <c r="C405" s="5" t="n"/>
    </row>
    <row r="406">
      <c r="A406" s="5" t="n"/>
      <c r="B406" s="5" t="n"/>
      <c r="C406" s="5" t="n"/>
    </row>
    <row r="407">
      <c r="A407" s="5" t="n"/>
      <c r="B407" s="5" t="n"/>
      <c r="C407" s="5" t="n"/>
    </row>
    <row r="408">
      <c r="A408" s="5" t="n"/>
      <c r="B408" s="5" t="n"/>
      <c r="C408" s="5" t="n"/>
    </row>
    <row r="409">
      <c r="A409" s="5" t="n"/>
      <c r="B409" s="5" t="n"/>
      <c r="C409" s="5" t="n"/>
    </row>
    <row r="410">
      <c r="A410" s="5" t="n"/>
      <c r="B410" s="5" t="n"/>
      <c r="C410" s="5" t="n"/>
    </row>
    <row r="411">
      <c r="A411" s="5" t="n"/>
      <c r="B411" s="5" t="n"/>
      <c r="C411" s="5" t="n"/>
    </row>
    <row r="412">
      <c r="A412" s="5" t="n"/>
      <c r="B412" s="5" t="n"/>
      <c r="C412" s="5" t="n"/>
    </row>
    <row r="413">
      <c r="A413" s="5" t="n"/>
      <c r="B413" s="5" t="n"/>
      <c r="C413" s="5" t="n"/>
    </row>
    <row r="414">
      <c r="A414" s="5" t="n"/>
      <c r="B414" s="5" t="n"/>
      <c r="C414" s="5" t="n"/>
    </row>
    <row r="415">
      <c r="A415" s="5" t="n"/>
      <c r="B415" s="5" t="n"/>
      <c r="C415" s="5" t="n"/>
    </row>
    <row r="416">
      <c r="A416" s="5" t="n"/>
      <c r="B416" s="5" t="n"/>
      <c r="C416" s="5" t="n"/>
    </row>
    <row r="417">
      <c r="A417" s="5" t="n"/>
      <c r="B417" s="5" t="n"/>
      <c r="C417" s="5" t="n"/>
    </row>
    <row r="418">
      <c r="A418" s="5" t="n"/>
      <c r="B418" s="5" t="n"/>
      <c r="C418" s="5" t="n"/>
    </row>
    <row r="419">
      <c r="A419" s="5" t="n"/>
      <c r="B419" s="5" t="n"/>
      <c r="C419" s="5" t="n"/>
    </row>
    <row r="420">
      <c r="A420" s="5" t="n"/>
      <c r="B420" s="5" t="n"/>
      <c r="C420" s="5" t="n"/>
    </row>
    <row r="421">
      <c r="A421" s="5" t="n"/>
      <c r="B421" s="5" t="n"/>
      <c r="C421" s="5" t="n"/>
    </row>
    <row r="422">
      <c r="A422" s="5" t="n"/>
      <c r="B422" s="5" t="n"/>
      <c r="C422" s="5" t="n"/>
    </row>
    <row r="423">
      <c r="A423" s="5" t="n"/>
      <c r="B423" s="5" t="n"/>
      <c r="C423" s="5" t="n"/>
    </row>
    <row r="424">
      <c r="A424" s="5" t="n"/>
      <c r="B424" s="5" t="n"/>
      <c r="C424" s="5" t="n"/>
    </row>
    <row r="425">
      <c r="A425" s="5" t="n"/>
      <c r="B425" s="5" t="n"/>
      <c r="C425" s="5" t="n"/>
    </row>
    <row r="426">
      <c r="A426" s="5" t="n"/>
      <c r="B426" s="5" t="n"/>
      <c r="C426" s="5" t="n"/>
    </row>
    <row r="427">
      <c r="A427" s="5" t="n"/>
      <c r="B427" s="5" t="n"/>
      <c r="C427" s="5" t="n"/>
    </row>
    <row r="428">
      <c r="A428" s="5" t="n"/>
      <c r="B428" s="5" t="n"/>
      <c r="C428" s="5" t="n"/>
    </row>
    <row r="429">
      <c r="A429" s="5" t="n"/>
      <c r="B429" s="5" t="n"/>
      <c r="C429" s="5" t="n"/>
    </row>
    <row r="430">
      <c r="A430" s="5" t="n"/>
      <c r="B430" s="5" t="n"/>
      <c r="C430" s="5" t="n"/>
    </row>
    <row r="431">
      <c r="A431" s="5" t="n"/>
      <c r="B431" s="5" t="n"/>
      <c r="C431" s="5" t="n"/>
    </row>
    <row r="432">
      <c r="A432" s="5" t="n"/>
      <c r="B432" s="5" t="n"/>
      <c r="C432" s="5" t="n"/>
    </row>
    <row r="433">
      <c r="A433" s="5" t="n"/>
      <c r="B433" s="5" t="n"/>
      <c r="C433" s="5" t="n"/>
    </row>
    <row r="434">
      <c r="A434" s="5" t="n"/>
      <c r="B434" s="5" t="n"/>
      <c r="C434" s="5" t="n"/>
    </row>
    <row r="435">
      <c r="A435" s="5" t="n"/>
      <c r="B435" s="5" t="n"/>
      <c r="C435" s="5" t="n"/>
    </row>
    <row r="436">
      <c r="A436" s="5" t="n"/>
      <c r="B436" s="5" t="n"/>
      <c r="C436" s="5" t="n"/>
    </row>
    <row r="437">
      <c r="A437" s="5" t="n"/>
      <c r="B437" s="5" t="n"/>
      <c r="C437" s="5" t="n"/>
    </row>
    <row r="438">
      <c r="A438" s="5" t="n"/>
      <c r="B438" s="5" t="n"/>
      <c r="C438" s="5" t="n"/>
    </row>
    <row r="439">
      <c r="A439" s="5" t="n"/>
      <c r="B439" s="5" t="n"/>
      <c r="C439" s="5" t="n"/>
    </row>
    <row r="440">
      <c r="A440" s="5" t="n"/>
      <c r="B440" s="5" t="n"/>
      <c r="C440" s="5" t="n"/>
    </row>
    <row r="441">
      <c r="A441" s="5" t="n"/>
      <c r="B441" s="5" t="n"/>
      <c r="C441" s="5" t="n"/>
    </row>
    <row r="442">
      <c r="A442" s="5" t="n"/>
      <c r="B442" s="5" t="n"/>
      <c r="C442" s="5" t="n"/>
    </row>
    <row r="443">
      <c r="A443" s="5" t="n"/>
      <c r="B443" s="5" t="n"/>
      <c r="C443" s="5" t="n"/>
    </row>
    <row r="444">
      <c r="A444" s="5" t="n"/>
      <c r="B444" s="5" t="n"/>
      <c r="C444" s="5" t="n"/>
    </row>
    <row r="445">
      <c r="A445" s="5" t="n"/>
      <c r="B445" s="5" t="n"/>
      <c r="C445" s="5" t="n"/>
    </row>
    <row r="446">
      <c r="A446" s="5" t="n"/>
      <c r="B446" s="5" t="n"/>
      <c r="C446" s="5" t="n"/>
    </row>
    <row r="447">
      <c r="A447" s="5" t="n"/>
      <c r="B447" s="5" t="n"/>
      <c r="C447" s="5" t="n"/>
    </row>
    <row r="448">
      <c r="A448" s="5" t="n"/>
      <c r="B448" s="5" t="n"/>
      <c r="C448" s="5" t="n"/>
    </row>
    <row r="449">
      <c r="A449" s="5" t="n"/>
      <c r="B449" s="5" t="n"/>
      <c r="C449" s="5" t="n"/>
    </row>
    <row r="450">
      <c r="A450" s="5" t="n"/>
      <c r="B450" s="5" t="n"/>
      <c r="C450" s="5" t="n"/>
    </row>
    <row r="451">
      <c r="A451" s="5" t="n"/>
      <c r="B451" s="5" t="n"/>
      <c r="C451" s="5" t="n"/>
    </row>
    <row r="452">
      <c r="A452" s="5" t="n"/>
      <c r="B452" s="5" t="n"/>
      <c r="C452" s="5" t="n"/>
    </row>
    <row r="453">
      <c r="A453" s="5" t="n"/>
      <c r="B453" s="5" t="n"/>
      <c r="C453" s="5" t="n"/>
    </row>
    <row r="454">
      <c r="A454" s="5" t="n"/>
      <c r="B454" s="5" t="n"/>
      <c r="C454" s="5" t="n"/>
    </row>
    <row r="455">
      <c r="A455" s="5" t="n"/>
      <c r="B455" s="5" t="n"/>
      <c r="C455" s="5" t="n"/>
    </row>
    <row r="456">
      <c r="A456" s="5" t="n"/>
      <c r="B456" s="5" t="n"/>
      <c r="C456" s="5" t="n"/>
    </row>
    <row r="457">
      <c r="A457" s="5" t="n"/>
      <c r="B457" s="5" t="n"/>
      <c r="C457" s="5" t="n"/>
    </row>
    <row r="458">
      <c r="A458" s="5" t="n"/>
      <c r="B458" s="5" t="n"/>
      <c r="C458" s="5" t="n"/>
    </row>
    <row r="459">
      <c r="A459" s="5" t="n"/>
      <c r="B459" s="5" t="n"/>
      <c r="C459" s="5" t="n"/>
    </row>
    <row r="460">
      <c r="A460" s="5" t="n"/>
      <c r="B460" s="5" t="n"/>
      <c r="C460" s="5" t="n"/>
    </row>
    <row r="461">
      <c r="A461" s="5" t="n"/>
      <c r="B461" s="5" t="n"/>
      <c r="C461" s="5" t="n"/>
    </row>
    <row r="462">
      <c r="A462" s="5" t="n"/>
      <c r="B462" s="5" t="n"/>
      <c r="C462" s="5" t="n"/>
    </row>
    <row r="463">
      <c r="A463" s="5" t="n"/>
      <c r="B463" s="5" t="n"/>
      <c r="C463" s="5" t="n"/>
    </row>
    <row r="464">
      <c r="A464" s="5" t="n"/>
      <c r="B464" s="5" t="n"/>
      <c r="C464" s="5" t="n"/>
    </row>
    <row r="465">
      <c r="A465" s="5" t="n"/>
      <c r="B465" s="5" t="n"/>
      <c r="C465" s="5" t="n"/>
    </row>
    <row r="466">
      <c r="A466" s="5" t="n"/>
      <c r="B466" s="5" t="n"/>
      <c r="C466" s="5" t="n"/>
    </row>
    <row r="467">
      <c r="A467" s="5" t="n"/>
      <c r="B467" s="5" t="n"/>
      <c r="C467" s="5" t="n"/>
    </row>
    <row r="468">
      <c r="A468" s="5" t="n"/>
      <c r="B468" s="5" t="n"/>
      <c r="C468" s="5" t="n"/>
    </row>
    <row r="469">
      <c r="A469" s="5" t="n"/>
      <c r="B469" s="5" t="n"/>
      <c r="C469" s="5" t="n"/>
    </row>
    <row r="470">
      <c r="A470" s="5" t="n"/>
      <c r="B470" s="5" t="n"/>
      <c r="C470" s="5" t="n"/>
    </row>
    <row r="471">
      <c r="A471" s="5" t="n"/>
      <c r="B471" s="5" t="n"/>
      <c r="C471" s="5" t="n"/>
    </row>
    <row r="472">
      <c r="A472" s="5" t="n"/>
      <c r="B472" s="5" t="n"/>
      <c r="C472" s="5" t="n"/>
    </row>
    <row r="473">
      <c r="A473" s="5" t="n"/>
      <c r="B473" s="5" t="n"/>
      <c r="C473" s="5" t="n"/>
    </row>
    <row r="474">
      <c r="A474" s="5" t="n"/>
      <c r="B474" s="5" t="n"/>
      <c r="C474" s="5" t="n"/>
    </row>
    <row r="475">
      <c r="A475" s="5" t="n"/>
      <c r="B475" s="5" t="n"/>
      <c r="C475" s="5" t="n"/>
    </row>
    <row r="476">
      <c r="A476" s="5" t="n"/>
      <c r="B476" s="5" t="n"/>
      <c r="C476" s="5" t="n"/>
    </row>
    <row r="477">
      <c r="A477" s="5" t="n"/>
      <c r="B477" s="5" t="n"/>
      <c r="C477" s="5" t="n"/>
    </row>
    <row r="478">
      <c r="A478" s="5" t="n"/>
      <c r="B478" s="5" t="n"/>
      <c r="C478" s="5" t="n"/>
    </row>
    <row r="479">
      <c r="A479" s="5" t="n"/>
      <c r="B479" s="5" t="n"/>
      <c r="C479" s="5" t="n"/>
    </row>
    <row r="480">
      <c r="A480" s="5" t="n"/>
      <c r="B480" s="5" t="n"/>
      <c r="C480" s="5" t="n"/>
    </row>
    <row r="481">
      <c r="A481" s="5" t="n"/>
      <c r="B481" s="5" t="n"/>
      <c r="C481" s="5" t="n"/>
    </row>
    <row r="482">
      <c r="A482" s="5" t="n"/>
      <c r="B482" s="5" t="n"/>
      <c r="C482" s="5" t="n"/>
    </row>
    <row r="483">
      <c r="A483" s="5" t="n"/>
      <c r="B483" s="5" t="n"/>
      <c r="C483" s="5" t="n"/>
    </row>
    <row r="484">
      <c r="A484" s="5" t="n"/>
      <c r="B484" s="5" t="n"/>
      <c r="C484" s="5" t="n"/>
    </row>
    <row r="485">
      <c r="A485" s="5" t="n"/>
      <c r="B485" s="5" t="n"/>
      <c r="C485" s="5" t="n"/>
    </row>
    <row r="486">
      <c r="A486" s="5" t="n"/>
      <c r="B486" s="5" t="n"/>
      <c r="C486" s="5" t="n"/>
    </row>
    <row r="487">
      <c r="A487" s="5" t="n"/>
      <c r="B487" s="5" t="n"/>
      <c r="C487" s="5" t="n"/>
    </row>
    <row r="488">
      <c r="A488" s="5" t="n"/>
      <c r="B488" s="5" t="n"/>
      <c r="C488" s="5" t="n"/>
    </row>
    <row r="489">
      <c r="A489" s="5" t="n"/>
      <c r="B489" s="5" t="n"/>
      <c r="C489" s="5" t="n"/>
    </row>
    <row r="490">
      <c r="A490" s="5" t="n"/>
      <c r="B490" s="5" t="n"/>
      <c r="C490" s="5" t="n"/>
    </row>
    <row r="491">
      <c r="A491" s="5" t="n"/>
      <c r="B491" s="5" t="n"/>
      <c r="C491" s="5" t="n"/>
    </row>
    <row r="492">
      <c r="A492" s="5" t="n"/>
      <c r="B492" s="5" t="n"/>
      <c r="C492" s="5" t="n"/>
    </row>
    <row r="493">
      <c r="A493" s="5" t="n"/>
      <c r="B493" s="5" t="n"/>
      <c r="C493" s="5" t="n"/>
    </row>
    <row r="494">
      <c r="A494" s="5" t="n"/>
      <c r="B494" s="5" t="n"/>
      <c r="C494" s="5" t="n"/>
    </row>
    <row r="495">
      <c r="A495" s="5" t="n"/>
      <c r="B495" s="5" t="n"/>
      <c r="C495" s="5" t="n"/>
    </row>
    <row r="496">
      <c r="A496" s="5" t="n"/>
      <c r="B496" s="5" t="n"/>
      <c r="C496" s="5" t="n"/>
    </row>
    <row r="497">
      <c r="A497" s="5" t="n"/>
      <c r="B497" s="5" t="n"/>
      <c r="C497" s="5" t="n"/>
    </row>
    <row r="498">
      <c r="A498" s="5" t="n"/>
      <c r="B498" s="5" t="n"/>
      <c r="C498" s="5" t="n"/>
    </row>
    <row r="499">
      <c r="A499" s="5" t="n"/>
      <c r="B499" s="5" t="n"/>
      <c r="C499" s="5" t="n"/>
    </row>
    <row r="500">
      <c r="A500" s="5" t="n"/>
      <c r="B500" s="5" t="n"/>
      <c r="C500" s="5" t="n"/>
    </row>
    <row r="501">
      <c r="A501" s="5" t="n"/>
      <c r="B501" s="5" t="n"/>
      <c r="C501" s="5" t="n"/>
    </row>
    <row r="502">
      <c r="A502" s="5" t="n"/>
      <c r="B502" s="5" t="n"/>
      <c r="C502" s="5" t="n"/>
    </row>
    <row r="503">
      <c r="A503" s="5" t="n"/>
      <c r="B503" s="5" t="n"/>
      <c r="C503" s="5" t="n"/>
    </row>
    <row r="504">
      <c r="A504" s="5" t="n"/>
      <c r="B504" s="5" t="n"/>
      <c r="C504" s="5"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6" customWidth="1" min="1" max="1"/>
    <col width="14" customWidth="1" min="2" max="2"/>
  </cols>
  <sheetData>
    <row r="1">
      <c r="A1" s="1" t="inlineStr">
        <is>
          <t>Settings</t>
        </is>
      </c>
    </row>
    <row r="2">
      <c r="A2" s="3" t="inlineStr">
        <is>
          <t>Your rules. Empty means none: an exact price, and a requested date no earlier than the day received.</t>
        </is>
      </c>
    </row>
    <row r="4">
      <c r="A4" s="2" t="inlineStr">
        <is>
          <t>Price tolerance (share of the contract price)</t>
        </is>
      </c>
      <c r="B4" s="9" t="n"/>
    </row>
    <row r="5">
      <c r="A5" s="2" t="inlineStr">
        <is>
          <t>Lead time (days)</t>
        </is>
      </c>
      <c r="B5"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10" customWidth="1" min="1" max="1"/>
  </cols>
  <sheetData>
    <row r="1">
      <c r="A1" s="10" t="inlineStr">
        <is>
          <t>Order intake checks: EDI 850 and email orders through the same six checks</t>
        </is>
      </c>
    </row>
    <row r="2">
      <c r="A2" s="11" t="inlineStr">
        <is>
          <t>1. Fill Items, Prices, Ship-to and Known POs with your own data, and set the price tolerance and lead time in Settings. Customer names and item numbers must be spelled the same on every sheet.</t>
        </is>
      </c>
    </row>
    <row r="3">
      <c r="A3" s="11" t="inlineStr">
        <is>
          <t>2. On Order lines, enter one row per line of each incoming order, whether it came as an 850 or by email. Translate the customer's item reference to your item number first (the 850's VP qualifier, or your cross-reference for an email). Number the lines 1, 2, 3 when the order has none.</t>
        </is>
      </c>
    </row>
    <row r="4">
      <c r="A4" s="11" t="inlineStr">
        <is>
          <t>3. Each check is TRUE when it passes. Item known: the item number appears once in Items. Selling unit: the unit ordered is the one the item is sold in; if not, convert quantity and price together, or hold. Price on contract: one contract price for this customer and item, and the price ordered within the tolerance. Ship-to known: the code is listed for this customer. Date feasible: the requested date is at least the lead time after the day received. New PO line: the customer, PO and line appear once on this sheet and the PO is not already in your ERP.</t>
        </is>
      </c>
    </row>
    <row r="5">
      <c r="A5" s="11" t="inlineStr">
        <is>
          <t>4. Checks failed counts the FALSE checks on a filled row. Hold for a person is TRUE when one fails: a known PO number may be a copy, a replacement, a change or a cancellation, and only a person comparing it with the first one can say which.</t>
        </is>
      </c>
    </row>
    <row r="6">
      <c r="A6" s="11" t="inlineStr">
        <is>
          <t>5. Line value is quantity times unit price, as ordered. Nothing in this file is a Mirage figure or a benchmark: every item, price, rate and date is yours.</t>
        </is>
      </c>
    </row>
    <row r="7">
      <c r="A7" s="11" t="inlineStr">
        <is>
          <t>The rules are recommended practice described in the guide, not X12 requirements. Your trading partner's implementation guide prevails.</t>
        </is>
      </c>
    </row>
    <row r="8">
      <c r="A8" s="11" t="inlineStr">
        <is>
          <t>Mirage reads email and PDF orders, runs these checks and writes the order to the ERP, holding what it cannot confirm: miragemetrics.com/manufacturing/edi-alternative</t>
        </is>
      </c>
    </row>
    <row r="10">
      <c r="A10" s="3" t="inlineStr">
        <is>
          <t>Mirage Metrics free template, miragemetrics.com/guides/edi-850-855-856. Free to use and adapt.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Mirage Metrics</dc:creator>
  <dc:title>EDI and email order intake checks</dc:title>
  <dcterms:created xsi:type="dcterms:W3CDTF">2026-10-28T09:21:33Z</dcterms:created>
  <dcterms:modified xsi:type="dcterms:W3CDTF">2026-10-28T09:21:34Z</dcterms:modified>
</cp:coreProperties>
</file>